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tforum1.sharepoint.com/sites/Bevillinger/Delte dokumenter/Klynge- og Innovationsbevilling (2025-28)/07. Samarbejdsprojekter/"/>
    </mc:Choice>
  </mc:AlternateContent>
  <xr:revisionPtr revIDLastSave="102" documentId="8_{2C54DEBF-267D-4687-B723-0B725B60F5A5}" xr6:coauthVersionLast="47" xr6:coauthVersionMax="47" xr10:uidLastSave="{2BA671B2-B2B7-4B81-A61C-8E258F094B42}"/>
  <bookViews>
    <workbookView xWindow="22932" yWindow="-108" windowWidth="23256" windowHeight="13896" activeTab="1" xr2:uid="{A929C731-35CC-42A6-8436-FC5A8FE211B5}"/>
  </bookViews>
  <sheets>
    <sheet name="Budget#1" sheetId="2" r:id="rId1"/>
    <sheet name="Budget#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" i="3" l="1"/>
  <c r="X55" i="3" s="1"/>
  <c r="U54" i="3"/>
  <c r="U55" i="3" s="1"/>
  <c r="R54" i="3"/>
  <c r="R55" i="3" s="1"/>
  <c r="O54" i="3"/>
  <c r="O55" i="3" s="1"/>
  <c r="L54" i="3"/>
  <c r="L55" i="3" s="1"/>
  <c r="I54" i="3"/>
  <c r="I55" i="3" s="1"/>
  <c r="F54" i="3"/>
  <c r="F55" i="3" s="1"/>
  <c r="X42" i="3"/>
  <c r="X43" i="3" s="1"/>
  <c r="U42" i="3"/>
  <c r="U43" i="3" s="1"/>
  <c r="R42" i="3"/>
  <c r="R43" i="3" s="1"/>
  <c r="O42" i="3"/>
  <c r="O43" i="3" s="1"/>
  <c r="L42" i="3"/>
  <c r="L43" i="3" s="1"/>
  <c r="I42" i="3"/>
  <c r="F42" i="3"/>
  <c r="F18" i="3"/>
  <c r="I18" i="3"/>
  <c r="L18" i="3"/>
  <c r="O18" i="3"/>
  <c r="Z35" i="3"/>
  <c r="Z34" i="3"/>
  <c r="Z33" i="3"/>
  <c r="Z32" i="3"/>
  <c r="Z32" i="2"/>
  <c r="Z33" i="2"/>
  <c r="F43" i="3" l="1"/>
  <c r="I43" i="3"/>
  <c r="O56" i="3"/>
  <c r="O60" i="3" s="1"/>
  <c r="F60" i="2"/>
  <c r="O44" i="3"/>
  <c r="O48" i="3" s="1"/>
  <c r="O48" i="2" l="1"/>
  <c r="F60" i="3"/>
  <c r="Z35" i="2" l="1"/>
  <c r="Z34" i="2"/>
  <c r="R20" i="2"/>
  <c r="R21" i="2" s="1"/>
  <c r="R23" i="2" s="1"/>
  <c r="R54" i="2" s="1"/>
  <c r="R55" i="2" s="1"/>
  <c r="O20" i="2"/>
  <c r="O21" i="2" s="1"/>
  <c r="O23" i="2" s="1"/>
  <c r="L20" i="2"/>
  <c r="L21" i="2" s="1"/>
  <c r="I20" i="2"/>
  <c r="I21" i="2" s="1"/>
  <c r="F20" i="2"/>
  <c r="F21" i="2" s="1"/>
  <c r="F23" i="2" s="1"/>
  <c r="X20" i="2"/>
  <c r="R16" i="2"/>
  <c r="R17" i="2" s="1"/>
  <c r="O16" i="2"/>
  <c r="O17" i="2" s="1"/>
  <c r="L16" i="2"/>
  <c r="L17" i="2" s="1"/>
  <c r="O54" i="2" l="1"/>
  <c r="O55" i="2" s="1"/>
  <c r="O42" i="2"/>
  <c r="R42" i="2"/>
  <c r="R43" i="2" s="1"/>
  <c r="O36" i="2"/>
  <c r="F54" i="2"/>
  <c r="F42" i="2"/>
  <c r="F43" i="2" s="1"/>
  <c r="R44" i="2"/>
  <c r="R36" i="2"/>
  <c r="F36" i="2"/>
  <c r="L23" i="2"/>
  <c r="L54" i="2" s="1"/>
  <c r="L55" i="2" s="1"/>
  <c r="I23" i="2"/>
  <c r="I54" i="2" s="1"/>
  <c r="I55" i="2" s="1"/>
  <c r="O25" i="2"/>
  <c r="N25" i="2" s="1"/>
  <c r="R25" i="2"/>
  <c r="Q25" i="2" s="1"/>
  <c r="U16" i="2"/>
  <c r="U17" i="2" s="1"/>
  <c r="U20" i="2"/>
  <c r="U21" i="2" s="1"/>
  <c r="F25" i="2"/>
  <c r="E25" i="2" s="1"/>
  <c r="Z18" i="2"/>
  <c r="X21" i="2"/>
  <c r="X16" i="2"/>
  <c r="X17" i="2" s="1"/>
  <c r="O43" i="2" l="1"/>
  <c r="O44" i="2"/>
  <c r="R47" i="2"/>
  <c r="O56" i="2"/>
  <c r="O60" i="2" s="1"/>
  <c r="R56" i="2"/>
  <c r="R59" i="2" s="1"/>
  <c r="I36" i="2"/>
  <c r="I42" i="2"/>
  <c r="I43" i="2" s="1"/>
  <c r="L36" i="2"/>
  <c r="L42" i="2"/>
  <c r="L43" i="2" s="1"/>
  <c r="F44" i="2"/>
  <c r="F55" i="2"/>
  <c r="F56" i="2" s="1"/>
  <c r="R48" i="2"/>
  <c r="I25" i="2"/>
  <c r="H25" i="2" s="1"/>
  <c r="L25" i="2"/>
  <c r="K25" i="2" s="1"/>
  <c r="X23" i="2"/>
  <c r="X54" i="2" s="1"/>
  <c r="X55" i="2" s="1"/>
  <c r="U23" i="2"/>
  <c r="U54" i="2" s="1"/>
  <c r="U55" i="2" s="1"/>
  <c r="Z17" i="2"/>
  <c r="Z20" i="2"/>
  <c r="Z16" i="2"/>
  <c r="Z21" i="2"/>
  <c r="X36" i="2" l="1"/>
  <c r="X42" i="2"/>
  <c r="U42" i="2"/>
  <c r="U36" i="2"/>
  <c r="L56" i="2"/>
  <c r="L60" i="2" s="1"/>
  <c r="I56" i="2"/>
  <c r="I60" i="2" s="1"/>
  <c r="R60" i="2"/>
  <c r="L44" i="2"/>
  <c r="Z23" i="2"/>
  <c r="Z36" i="2" s="1"/>
  <c r="X25" i="2"/>
  <c r="W25" i="2" s="1"/>
  <c r="U25" i="2"/>
  <c r="T25" i="2" s="1"/>
  <c r="L48" i="2" l="1"/>
  <c r="U56" i="2"/>
  <c r="U59" i="2" s="1"/>
  <c r="Z54" i="2"/>
  <c r="U43" i="2"/>
  <c r="U44" i="2" s="1"/>
  <c r="Z42" i="2"/>
  <c r="I44" i="2"/>
  <c r="X43" i="2"/>
  <c r="X44" i="2" s="1"/>
  <c r="X56" i="2"/>
  <c r="F48" i="2"/>
  <c r="Z25" i="2"/>
  <c r="X59" i="2" l="1"/>
  <c r="X60" i="2" s="1"/>
  <c r="Z55" i="2"/>
  <c r="Z43" i="2"/>
  <c r="Z44" i="2"/>
  <c r="X47" i="2"/>
  <c r="U47" i="2"/>
  <c r="U60" i="2"/>
  <c r="Z56" i="2"/>
  <c r="Z59" i="2" l="1"/>
  <c r="Z47" i="2"/>
  <c r="Z60" i="2"/>
  <c r="U48" i="2"/>
  <c r="X48" i="2"/>
  <c r="I48" i="2"/>
  <c r="Z48" i="2" s="1"/>
  <c r="F36" i="3" l="1"/>
  <c r="F56" i="3" l="1"/>
  <c r="F44" i="3"/>
  <c r="F20" i="3"/>
  <c r="F21" i="3" l="1"/>
  <c r="F48" i="3"/>
  <c r="F25" i="3" l="1"/>
  <c r="E25" i="3" s="1"/>
  <c r="I36" i="3"/>
  <c r="I56" i="3" l="1"/>
  <c r="I20" i="3"/>
  <c r="I21" i="3" s="1"/>
  <c r="I44" i="3"/>
  <c r="I60" i="3" l="1"/>
  <c r="I25" i="3"/>
  <c r="H25" i="3" s="1"/>
  <c r="I48" i="3" l="1"/>
  <c r="L36" i="3"/>
  <c r="L16" i="3"/>
  <c r="L17" i="3" l="1"/>
  <c r="L20" i="3"/>
  <c r="L56" i="3" l="1"/>
  <c r="L44" i="3"/>
  <c r="L21" i="3"/>
  <c r="L60" i="3" l="1"/>
  <c r="L25" i="3"/>
  <c r="K25" i="3" s="1"/>
  <c r="L48" i="3" l="1"/>
  <c r="O36" i="3"/>
  <c r="O16" i="3"/>
  <c r="O17" i="3" l="1"/>
  <c r="O20" i="3"/>
  <c r="O21" i="3" s="1"/>
  <c r="O25" i="3" l="1"/>
  <c r="N25" i="3" s="1"/>
  <c r="R36" i="3"/>
  <c r="R18" i="3"/>
  <c r="R20" i="3" s="1"/>
  <c r="R16" i="3" l="1"/>
  <c r="R17" i="3" s="1"/>
  <c r="R44" i="3"/>
  <c r="R47" i="3" s="1"/>
  <c r="R21" i="3"/>
  <c r="R56" i="3" l="1"/>
  <c r="R59" i="3" s="1"/>
  <c r="R25" i="3"/>
  <c r="Q25" i="3" s="1"/>
  <c r="R60" i="3" l="1"/>
  <c r="R48" i="3"/>
  <c r="U36" i="3"/>
  <c r="U18" i="3"/>
  <c r="U20" i="3" s="1"/>
  <c r="U21" i="3" s="1"/>
  <c r="U44" i="3"/>
  <c r="U47" i="3" s="1"/>
  <c r="U16" i="3" l="1"/>
  <c r="U17" i="3" s="1"/>
  <c r="U25" i="3"/>
  <c r="T25" i="3" s="1"/>
  <c r="U56" i="3" l="1"/>
  <c r="U59" i="3" s="1"/>
  <c r="U48" i="3"/>
  <c r="Z23" i="3"/>
  <c r="Z36" i="3" s="1"/>
  <c r="Z43" i="3"/>
  <c r="X18" i="3"/>
  <c r="Z18" i="3" s="1"/>
  <c r="X36" i="3"/>
  <c r="Z42" i="3" l="1"/>
  <c r="Z55" i="3"/>
  <c r="Z54" i="3"/>
  <c r="X16" i="3"/>
  <c r="X44" i="3"/>
  <c r="X47" i="3" s="1"/>
  <c r="X20" i="3"/>
  <c r="Z20" i="3" s="1"/>
  <c r="X21" i="3" l="1"/>
  <c r="U60" i="3"/>
  <c r="X17" i="3"/>
  <c r="Z17" i="3" s="1"/>
  <c r="Z16" i="3"/>
  <c r="X56" i="3"/>
  <c r="X59" i="3" s="1"/>
  <c r="Z21" i="3"/>
  <c r="Z25" i="3" s="1"/>
  <c r="X25" i="3"/>
  <c r="W25" i="3" s="1"/>
  <c r="Z47" i="3"/>
  <c r="Z44" i="3"/>
  <c r="Z59" i="3" l="1"/>
  <c r="Z56" i="3"/>
  <c r="X48" i="3"/>
  <c r="Z48" i="3" s="1"/>
  <c r="X60" i="3" l="1"/>
  <c r="Z60" i="3" s="1"/>
</calcChain>
</file>

<file path=xl/sharedStrings.xml><?xml version="1.0" encoding="utf-8"?>
<sst xmlns="http://schemas.openxmlformats.org/spreadsheetml/2006/main" count="88" uniqueCount="32">
  <si>
    <t>GTS 1</t>
  </si>
  <si>
    <t>GTS 2</t>
  </si>
  <si>
    <t>Vidensinstitutioner 1</t>
  </si>
  <si>
    <t>Vidensinstitutioner 2</t>
  </si>
  <si>
    <t>SMV1</t>
  </si>
  <si>
    <t>SMV2</t>
  </si>
  <si>
    <t>SMV 3</t>
  </si>
  <si>
    <t>Projekt TOTAL</t>
  </si>
  <si>
    <t>Timepris/Antal timer</t>
  </si>
  <si>
    <t>OBS! GTS-timer medregnes ikke</t>
  </si>
  <si>
    <t>Timer omregnet til antal måneder (fuldtid)</t>
  </si>
  <si>
    <r>
      <t>Lønbudget</t>
    </r>
    <r>
      <rPr>
        <sz val="11"/>
        <color rgb="FF00B050"/>
        <rFont val="Aptos Narrow"/>
        <family val="2"/>
        <scheme val="minor"/>
      </rPr>
      <t xml:space="preserve"> *</t>
    </r>
  </si>
  <si>
    <t>GTS-sats</t>
  </si>
  <si>
    <t>Overhead</t>
  </si>
  <si>
    <t>Udgifter i alt</t>
  </si>
  <si>
    <t>Udbetalingsbeløb</t>
  </si>
  <si>
    <t>Egenfinansiering</t>
  </si>
  <si>
    <t>* Beløbet i denne række indtastes i GrantOne.</t>
  </si>
  <si>
    <t>Udbetaling (Udfyldes af DigitalLead i takt med udbetalingerne finder sted)</t>
  </si>
  <si>
    <t>1. rate</t>
  </si>
  <si>
    <t>2. rate</t>
  </si>
  <si>
    <t>3. rate</t>
  </si>
  <si>
    <t>4. rate</t>
  </si>
  <si>
    <t>Balance</t>
  </si>
  <si>
    <t>FOR MEDLEMMER - Specifikation af udbetaling samt finansiering af fees</t>
  </si>
  <si>
    <t>Lønudgift</t>
  </si>
  <si>
    <t>Total udbetaling</t>
  </si>
  <si>
    <t>Sats</t>
  </si>
  <si>
    <t>Faciliterings fee</t>
  </si>
  <si>
    <t>Betaling af fees</t>
  </si>
  <si>
    <r>
      <rPr>
        <b/>
        <u val="singleAccounting"/>
        <sz val="11"/>
        <color rgb="FFC00000"/>
        <rFont val="Aptos Narrow"/>
        <family val="2"/>
        <scheme val="minor"/>
      </rPr>
      <t>FOR IKKE-MEDLEMMER</t>
    </r>
    <r>
      <rPr>
        <b/>
        <sz val="11"/>
        <color rgb="FFC00000"/>
        <rFont val="Aptos Narrow"/>
        <family val="2"/>
        <scheme val="minor"/>
      </rPr>
      <t xml:space="preserve"> - Specifikation af udbetaling samt finansiering af fees</t>
    </r>
  </si>
  <si>
    <t>Faciliterings fee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</si>
</sst>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.00_ ;\-#,##0.00\ "/>
    <numFmt numFmtId="167" formatCode="#,##0\ &quot;kr.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u val="singleAccounting"/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/>
    <xf numFmtId="165" fontId="2" fillId="0" borderId="0" xfId="1" applyNumberFormat="1" applyFont="1"/>
    <xf numFmtId="165" fontId="0" fillId="0" borderId="0" xfId="1" applyNumberFormat="1" applyFont="1" applyBorder="1"/>
    <xf numFmtId="9" fontId="0" fillId="0" borderId="0" xfId="2" applyFont="1" applyAlignment="1">
      <alignment horizontal="center"/>
    </xf>
    <xf numFmtId="165" fontId="0" fillId="0" borderId="0" xfId="1" applyNumberFormat="1" applyFont="1" applyFill="1"/>
    <xf numFmtId="165" fontId="3" fillId="0" borderId="0" xfId="1" applyNumberFormat="1" applyFont="1"/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right" wrapText="1"/>
    </xf>
    <xf numFmtId="165" fontId="0" fillId="2" borderId="0" xfId="1" applyNumberFormat="1" applyFont="1" applyFill="1"/>
    <xf numFmtId="165" fontId="3" fillId="2" borderId="0" xfId="1" applyNumberFormat="1" applyFont="1" applyFill="1"/>
    <xf numFmtId="9" fontId="3" fillId="2" borderId="0" xfId="2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9" fontId="0" fillId="2" borderId="0" xfId="2" applyFont="1" applyFill="1" applyAlignment="1">
      <alignment horizontal="center"/>
    </xf>
    <xf numFmtId="165" fontId="0" fillId="2" borderId="2" xfId="1" applyNumberFormat="1" applyFont="1" applyFill="1" applyBorder="1"/>
    <xf numFmtId="165" fontId="2" fillId="2" borderId="2" xfId="1" applyNumberFormat="1" applyFont="1" applyFill="1" applyBorder="1" applyAlignment="1">
      <alignment horizontal="right" wrapText="1"/>
    </xf>
    <xf numFmtId="165" fontId="2" fillId="2" borderId="0" xfId="1" applyNumberFormat="1" applyFont="1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9" fontId="0" fillId="2" borderId="2" xfId="2" applyFont="1" applyFill="1" applyBorder="1" applyAlignment="1">
      <alignment horizontal="center"/>
    </xf>
    <xf numFmtId="9" fontId="4" fillId="2" borderId="0" xfId="2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right" wrapText="1"/>
    </xf>
    <xf numFmtId="164" fontId="3" fillId="2" borderId="0" xfId="1" applyNumberFormat="1" applyFont="1" applyFill="1"/>
    <xf numFmtId="164" fontId="3" fillId="2" borderId="0" xfId="1" applyNumberFormat="1" applyFont="1" applyFill="1" applyBorder="1"/>
    <xf numFmtId="165" fontId="2" fillId="2" borderId="1" xfId="1" applyNumberFormat="1" applyFont="1" applyFill="1" applyBorder="1" applyAlignment="1">
      <alignment horizontal="right" wrapText="1"/>
    </xf>
    <xf numFmtId="165" fontId="2" fillId="3" borderId="3" xfId="1" applyNumberFormat="1" applyFont="1" applyFill="1" applyBorder="1"/>
    <xf numFmtId="166" fontId="3" fillId="3" borderId="3" xfId="1" applyNumberFormat="1" applyFont="1" applyFill="1" applyBorder="1" applyAlignment="1">
      <alignment horizontal="center" vertical="center"/>
    </xf>
    <xf numFmtId="167" fontId="3" fillId="2" borderId="0" xfId="1" applyNumberFormat="1" applyFont="1" applyFill="1" applyAlignment="1">
      <alignment horizontal="center"/>
    </xf>
    <xf numFmtId="165" fontId="2" fillId="2" borderId="4" xfId="1" applyNumberFormat="1" applyFont="1" applyFill="1" applyBorder="1"/>
    <xf numFmtId="165" fontId="0" fillId="3" borderId="3" xfId="1" applyNumberFormat="1" applyFont="1" applyFill="1" applyBorder="1"/>
    <xf numFmtId="165" fontId="2" fillId="2" borderId="3" xfId="1" applyNumberFormat="1" applyFont="1" applyFill="1" applyBorder="1"/>
    <xf numFmtId="165" fontId="6" fillId="2" borderId="0" xfId="1" quotePrefix="1" applyNumberFormat="1" applyFont="1" applyFill="1" applyAlignment="1">
      <alignment vertical="top"/>
    </xf>
    <xf numFmtId="9" fontId="2" fillId="2" borderId="0" xfId="2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7" fillId="2" borderId="0" xfId="1" applyNumberFormat="1" applyFont="1" applyFill="1"/>
    <xf numFmtId="165" fontId="2" fillId="2" borderId="2" xfId="1" applyNumberFormat="1" applyFont="1" applyFill="1" applyBorder="1"/>
    <xf numFmtId="9" fontId="2" fillId="2" borderId="2" xfId="2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8" fillId="0" borderId="0" xfId="1" applyNumberFormat="1" applyFont="1"/>
    <xf numFmtId="165" fontId="9" fillId="2" borderId="0" xfId="1" applyNumberFormat="1" applyFont="1" applyFill="1"/>
    <xf numFmtId="165" fontId="2" fillId="3" borderId="5" xfId="1" applyNumberFormat="1" applyFont="1" applyFill="1" applyBorder="1" applyAlignment="1">
      <alignment horizontal="center"/>
    </xf>
    <xf numFmtId="165" fontId="2" fillId="3" borderId="6" xfId="1" applyNumberFormat="1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10</xdr:col>
      <xdr:colOff>355600</xdr:colOff>
      <xdr:row>12</xdr:row>
      <xdr:rowOff>137160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24D9E517-B861-4143-A594-8FBF8AD5165C}"/>
            </a:ext>
          </a:extLst>
        </xdr:cNvPr>
        <xdr:cNvSpPr txBox="1"/>
      </xdr:nvSpPr>
      <xdr:spPr>
        <a:xfrm>
          <a:off x="441960" y="91440"/>
          <a:ext cx="5140960" cy="2240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Denne fane bruges, hvis du bruger lønsummen (time x timepris) som udgangspunkt.</a:t>
          </a:r>
          <a:endParaRPr lang="da-DK">
            <a:solidFill>
              <a:srgbClr val="C00000"/>
            </a:solidFill>
            <a:effectLst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 </a:t>
          </a:r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(indtastning</a:t>
          </a:r>
          <a:r>
            <a:rPr lang="da-DK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kun tilladt i gule celler)</a:t>
          </a:r>
          <a:endParaRPr lang="da-DK">
            <a:effectLst/>
          </a:endParaRPr>
        </a:p>
        <a:p>
          <a:r>
            <a:rPr lang="da-DK" sz="1100"/>
            <a:t>1.</a:t>
          </a:r>
          <a:r>
            <a:rPr lang="da-DK" sz="1100" baseline="0"/>
            <a:t> Indtast partnernavn i Partnerlinjen.</a:t>
          </a:r>
        </a:p>
        <a:p>
          <a:r>
            <a:rPr lang="da-DK" sz="1100" baseline="0"/>
            <a:t>    (Ved GTS-partnere indtastes også godkendt GTS-sats)</a:t>
          </a:r>
        </a:p>
        <a:p>
          <a:endParaRPr lang="da-DK" sz="1100"/>
        </a:p>
        <a:p>
          <a:r>
            <a:rPr lang="da-DK" sz="1100"/>
            <a:t>2. Indtast</a:t>
          </a:r>
          <a:r>
            <a:rPr lang="da-DK" sz="1100" baseline="0"/>
            <a:t> ønsket udbetalingsbeløb i de gule felt under den respektive organisationstype.</a:t>
          </a:r>
        </a:p>
        <a:p>
          <a:endParaRPr lang="da-DK" sz="1100" baseline="0"/>
        </a:p>
        <a:p>
          <a:r>
            <a:rPr lang="da-DK" sz="1100" baseline="0"/>
            <a:t>3. Budgettet skal uploades i GrantOne sammen med ansøgningen. </a:t>
          </a:r>
        </a:p>
        <a:p>
          <a:endParaRPr lang="da-DK" sz="1100" baseline="0"/>
        </a:p>
        <a:p>
          <a:r>
            <a:rPr lang="da-DK" sz="1100" i="1" baseline="0"/>
            <a:t>Ved spørgsmå kontakt Michelle Malaca Nielsen, mmn@digitallead.dk, +45 2913 3577, DigitalLead.</a:t>
          </a:r>
          <a:endParaRPr lang="da-DK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10</xdr:col>
      <xdr:colOff>355600</xdr:colOff>
      <xdr:row>12</xdr:row>
      <xdr:rowOff>136080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C37FFDBD-F753-4DAE-95FB-1814C848BF39}"/>
            </a:ext>
          </a:extLst>
        </xdr:cNvPr>
        <xdr:cNvSpPr txBox="1"/>
      </xdr:nvSpPr>
      <xdr:spPr>
        <a:xfrm>
          <a:off x="441960" y="91440"/>
          <a:ext cx="5140960" cy="223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Denne fane bruges, hvis du bruger udbetalingsbeløbet som udgangspunkt.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 </a:t>
          </a:r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(indtastning</a:t>
          </a:r>
          <a:r>
            <a:rPr lang="da-DK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kun tilladt i gule celler)</a:t>
          </a:r>
          <a:endParaRPr lang="da-DK">
            <a:effectLst/>
          </a:endParaRPr>
        </a:p>
        <a:p>
          <a:r>
            <a:rPr lang="da-DK" sz="1100"/>
            <a:t>1.</a:t>
          </a:r>
          <a:r>
            <a:rPr lang="da-DK" sz="1100" baseline="0"/>
            <a:t> Indtast partnernavn i Partnerlinjen.</a:t>
          </a:r>
        </a:p>
        <a:p>
          <a:r>
            <a:rPr lang="da-DK" sz="1100" baseline="0"/>
            <a:t>    (Ved GTS-partnere indtastes også godkendt GTS-sats)</a:t>
          </a:r>
        </a:p>
        <a:p>
          <a:endParaRPr lang="da-DK" sz="1100"/>
        </a:p>
        <a:p>
          <a:r>
            <a:rPr lang="da-DK" sz="1100"/>
            <a:t>2. Indtast</a:t>
          </a:r>
          <a:r>
            <a:rPr lang="da-DK" sz="1100" baseline="0"/>
            <a:t> ønsket udbetalingsbeløb i de gule felt under den respektive organisationstype. 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Budgettet skal uploades i GrantOne sammen med ansøgningen. </a:t>
          </a:r>
          <a:endParaRPr lang="da-DK">
            <a:effectLst/>
          </a:endParaRPr>
        </a:p>
        <a:p>
          <a:endParaRPr lang="da-DK" sz="1100" baseline="0"/>
        </a:p>
        <a:p>
          <a:r>
            <a:rPr lang="da-DK" sz="1100" i="1" baseline="0"/>
            <a:t>Ved spørgsmå kontakt Michelle Malaca Nielsen, mmn@digitallead.dk, +45 2913 3577, DigitalLead.</a:t>
          </a:r>
          <a:endParaRPr lang="da-DK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59CB-FDC0-4FC1-A935-E2C9F8ACB3A2}">
  <dimension ref="B15:AA62"/>
  <sheetViews>
    <sheetView zoomScale="85" zoomScaleNormal="85" workbookViewId="0"/>
  </sheetViews>
  <sheetFormatPr defaultColWidth="8.88671875" defaultRowHeight="14.4" outlineLevelRow="1" x14ac:dyDescent="0.3"/>
  <cols>
    <col min="1" max="1" width="6.44140625" style="1" customWidth="1"/>
    <col min="2" max="2" width="17.5546875" style="1" customWidth="1"/>
    <col min="3" max="3" width="8.44140625" style="1" customWidth="1"/>
    <col min="4" max="4" width="1.5546875" style="3" customWidth="1"/>
    <col min="5" max="5" width="8.44140625" style="4" customWidth="1"/>
    <col min="6" max="6" width="11.109375" style="1" customWidth="1"/>
    <col min="7" max="7" width="1.5546875" style="3" customWidth="1"/>
    <col min="8" max="8" width="8.44140625" style="4" customWidth="1"/>
    <col min="9" max="9" width="11.109375" style="1" customWidth="1"/>
    <col min="10" max="10" width="1.5546875" style="3" customWidth="1"/>
    <col min="11" max="11" width="8.44140625" style="24" customWidth="1"/>
    <col min="12" max="12" width="11.109375" style="5" customWidth="1"/>
    <col min="13" max="13" width="1.5546875" style="3" customWidth="1"/>
    <col min="14" max="14" width="8.44140625" style="24" customWidth="1"/>
    <col min="15" max="15" width="11.109375" style="5" customWidth="1"/>
    <col min="16" max="16" width="1.5546875" style="20" customWidth="1"/>
    <col min="17" max="17" width="8.44140625" style="24" customWidth="1"/>
    <col min="18" max="18" width="11.109375" style="5" customWidth="1"/>
    <col min="19" max="19" width="1.5546875" style="20" customWidth="1"/>
    <col min="20" max="20" width="8.44140625" style="24" customWidth="1"/>
    <col min="21" max="21" width="11.109375" style="5" customWidth="1"/>
    <col min="22" max="22" width="1.5546875" style="20" customWidth="1"/>
    <col min="23" max="23" width="8.44140625" style="24" customWidth="1"/>
    <col min="24" max="24" width="11.109375" style="5" customWidth="1"/>
    <col min="25" max="25" width="1.5546875" style="20" customWidth="1"/>
    <col min="26" max="26" width="11.109375" style="2" customWidth="1"/>
    <col min="27" max="16384" width="8.88671875" style="1"/>
  </cols>
  <sheetData>
    <row r="15" spans="2:27" s="2" customFormat="1" ht="28.8" x14ac:dyDescent="0.3">
      <c r="B15" s="7"/>
      <c r="C15" s="7"/>
      <c r="D15" s="16"/>
      <c r="E15" s="44" t="s">
        <v>0</v>
      </c>
      <c r="F15" s="45"/>
      <c r="G15" s="16"/>
      <c r="H15" s="44" t="s">
        <v>1</v>
      </c>
      <c r="I15" s="45"/>
      <c r="J15" s="19"/>
      <c r="K15" s="44" t="s">
        <v>2</v>
      </c>
      <c r="L15" s="45"/>
      <c r="M15" s="19"/>
      <c r="N15" s="44" t="s">
        <v>3</v>
      </c>
      <c r="O15" s="45"/>
      <c r="P15" s="19"/>
      <c r="Q15" s="44" t="s">
        <v>4</v>
      </c>
      <c r="R15" s="45"/>
      <c r="S15" s="19"/>
      <c r="T15" s="44" t="s">
        <v>5</v>
      </c>
      <c r="U15" s="45"/>
      <c r="V15" s="19"/>
      <c r="W15" s="44" t="s">
        <v>6</v>
      </c>
      <c r="X15" s="45"/>
      <c r="Y15" s="19"/>
      <c r="Z15" s="28" t="s">
        <v>7</v>
      </c>
    </row>
    <row r="16" spans="2:27" s="6" customFormat="1" ht="12" x14ac:dyDescent="0.25">
      <c r="B16" s="10" t="s">
        <v>8</v>
      </c>
      <c r="C16" s="10"/>
      <c r="D16" s="18"/>
      <c r="E16" s="11"/>
      <c r="F16" s="10"/>
      <c r="G16" s="18"/>
      <c r="H16" s="11"/>
      <c r="I16" s="10"/>
      <c r="J16" s="18"/>
      <c r="K16" s="31">
        <v>406</v>
      </c>
      <c r="L16" s="10">
        <f>L18/K16</f>
        <v>0</v>
      </c>
      <c r="M16" s="18"/>
      <c r="N16" s="31">
        <v>406</v>
      </c>
      <c r="O16" s="10">
        <f>O18/N16</f>
        <v>0</v>
      </c>
      <c r="P16" s="18"/>
      <c r="Q16" s="31">
        <v>406</v>
      </c>
      <c r="R16" s="10">
        <f>R18/Q16</f>
        <v>0</v>
      </c>
      <c r="S16" s="18"/>
      <c r="T16" s="31">
        <v>406</v>
      </c>
      <c r="U16" s="10">
        <f>U18/T16</f>
        <v>0</v>
      </c>
      <c r="V16" s="18"/>
      <c r="W16" s="31">
        <v>406</v>
      </c>
      <c r="X16" s="10">
        <f>X18/W16</f>
        <v>0</v>
      </c>
      <c r="Y16" s="18"/>
      <c r="Z16" s="25">
        <f>F16+I16+L16+O16+R16+U16+X16</f>
        <v>0</v>
      </c>
      <c r="AA16" s="6" t="s">
        <v>9</v>
      </c>
    </row>
    <row r="17" spans="2:26" s="6" customFormat="1" ht="12" x14ac:dyDescent="0.25">
      <c r="B17" s="10" t="s">
        <v>10</v>
      </c>
      <c r="C17" s="10"/>
      <c r="D17" s="18"/>
      <c r="E17" s="11"/>
      <c r="F17" s="10"/>
      <c r="G17" s="18"/>
      <c r="H17" s="11"/>
      <c r="I17" s="10"/>
      <c r="J17" s="18"/>
      <c r="K17" s="12"/>
      <c r="L17" s="26">
        <f>L16/160.33</f>
        <v>0</v>
      </c>
      <c r="M17" s="18"/>
      <c r="N17" s="12"/>
      <c r="O17" s="26">
        <f>O16/160.33</f>
        <v>0</v>
      </c>
      <c r="P17" s="27"/>
      <c r="Q17" s="12"/>
      <c r="R17" s="26">
        <f>R16/160.33</f>
        <v>0</v>
      </c>
      <c r="S17" s="27"/>
      <c r="T17" s="12"/>
      <c r="U17" s="26">
        <f>U16/160.33</f>
        <v>0</v>
      </c>
      <c r="V17" s="27"/>
      <c r="W17" s="12"/>
      <c r="X17" s="26">
        <f>X16/160.33</f>
        <v>0</v>
      </c>
      <c r="Y17" s="27"/>
      <c r="Z17" s="25">
        <f>F17+I17+L17+O17+R17+U17+X17</f>
        <v>0</v>
      </c>
    </row>
    <row r="18" spans="2:26" x14ac:dyDescent="0.3">
      <c r="B18" s="9" t="s">
        <v>11</v>
      </c>
      <c r="C18" s="9"/>
      <c r="D18" s="17"/>
      <c r="E18" s="13"/>
      <c r="F18" s="33"/>
      <c r="G18" s="17"/>
      <c r="H18" s="13"/>
      <c r="I18" s="33"/>
      <c r="J18" s="17"/>
      <c r="K18" s="23"/>
      <c r="L18" s="33"/>
      <c r="M18" s="17"/>
      <c r="N18" s="23"/>
      <c r="O18" s="33"/>
      <c r="P18" s="17"/>
      <c r="Q18" s="23"/>
      <c r="R18" s="33"/>
      <c r="S18" s="17"/>
      <c r="T18" s="23"/>
      <c r="U18" s="33"/>
      <c r="V18" s="17"/>
      <c r="W18" s="23"/>
      <c r="X18" s="33"/>
      <c r="Y18" s="17"/>
      <c r="Z18" s="8">
        <f>F18+I18+L18+O18+R18+U18+X18</f>
        <v>0</v>
      </c>
    </row>
    <row r="19" spans="2:26" s="6" customFormat="1" x14ac:dyDescent="0.3">
      <c r="B19" s="10"/>
      <c r="C19" s="10"/>
      <c r="D19" s="18"/>
      <c r="E19" s="11" t="s">
        <v>12</v>
      </c>
      <c r="F19" s="10"/>
      <c r="G19" s="18"/>
      <c r="H19" s="11" t="s">
        <v>12</v>
      </c>
      <c r="I19" s="10"/>
      <c r="J19" s="18"/>
      <c r="K19" s="12" t="s">
        <v>13</v>
      </c>
      <c r="L19" s="10"/>
      <c r="M19" s="18"/>
      <c r="N19" s="12" t="s">
        <v>13</v>
      </c>
      <c r="O19" s="10"/>
      <c r="P19" s="18"/>
      <c r="Q19" s="12" t="s">
        <v>13</v>
      </c>
      <c r="R19" s="10"/>
      <c r="S19" s="18"/>
      <c r="T19" s="12" t="s">
        <v>13</v>
      </c>
      <c r="U19" s="10"/>
      <c r="V19" s="18"/>
      <c r="W19" s="12" t="s">
        <v>13</v>
      </c>
      <c r="X19" s="10"/>
      <c r="Y19" s="18"/>
      <c r="Z19" s="8"/>
    </row>
    <row r="20" spans="2:26" x14ac:dyDescent="0.3">
      <c r="B20" s="9" t="s">
        <v>13</v>
      </c>
      <c r="C20" s="9"/>
      <c r="D20" s="17"/>
      <c r="E20" s="30">
        <v>1</v>
      </c>
      <c r="F20" s="9">
        <f>(F18*E20)-F18</f>
        <v>0</v>
      </c>
      <c r="G20" s="17"/>
      <c r="H20" s="30">
        <v>1</v>
      </c>
      <c r="I20" s="9">
        <f>(I18*H20)-I18</f>
        <v>0</v>
      </c>
      <c r="J20" s="17"/>
      <c r="K20" s="11">
        <v>0.44</v>
      </c>
      <c r="L20" s="9">
        <f>K20*L18</f>
        <v>0</v>
      </c>
      <c r="M20" s="17"/>
      <c r="N20" s="11">
        <v>0.44</v>
      </c>
      <c r="O20" s="9">
        <f>N20*O18</f>
        <v>0</v>
      </c>
      <c r="P20" s="17"/>
      <c r="Q20" s="11">
        <v>0.4</v>
      </c>
      <c r="R20" s="9">
        <f>Q20*R18</f>
        <v>0</v>
      </c>
      <c r="S20" s="17"/>
      <c r="T20" s="11">
        <v>0.4</v>
      </c>
      <c r="U20" s="9">
        <f>T20*U18</f>
        <v>0</v>
      </c>
      <c r="V20" s="17"/>
      <c r="W20" s="11">
        <v>0.4</v>
      </c>
      <c r="X20" s="9">
        <f>W20*X18</f>
        <v>0</v>
      </c>
      <c r="Y20" s="17"/>
      <c r="Z20" s="8">
        <f>F20+I20+L20+O20+R20+U20+X20</f>
        <v>0</v>
      </c>
    </row>
    <row r="21" spans="2:26" s="2" customFormat="1" ht="15" thickBot="1" x14ac:dyDescent="0.35">
      <c r="B21" s="39" t="s">
        <v>14</v>
      </c>
      <c r="C21" s="39"/>
      <c r="D21" s="16"/>
      <c r="E21" s="40"/>
      <c r="F21" s="39">
        <f>F18+F20</f>
        <v>0</v>
      </c>
      <c r="G21" s="16"/>
      <c r="H21" s="40"/>
      <c r="I21" s="39">
        <f>I18+I20</f>
        <v>0</v>
      </c>
      <c r="J21" s="16"/>
      <c r="K21" s="41"/>
      <c r="L21" s="39">
        <f>L18+L20</f>
        <v>0</v>
      </c>
      <c r="M21" s="16"/>
      <c r="N21" s="41"/>
      <c r="O21" s="39">
        <f>O18+O20</f>
        <v>0</v>
      </c>
      <c r="P21" s="16"/>
      <c r="Q21" s="41"/>
      <c r="R21" s="39">
        <f>R18+R20</f>
        <v>0</v>
      </c>
      <c r="S21" s="16"/>
      <c r="T21" s="41"/>
      <c r="U21" s="39">
        <f>U18+U20</f>
        <v>0</v>
      </c>
      <c r="V21" s="16"/>
      <c r="W21" s="41"/>
      <c r="X21" s="39">
        <f>X18+X20</f>
        <v>0</v>
      </c>
      <c r="Y21" s="16"/>
      <c r="Z21" s="15">
        <f>F21+I21+L21+O21+R21+U21+X21</f>
        <v>0</v>
      </c>
    </row>
    <row r="22" spans="2:26" x14ac:dyDescent="0.3">
      <c r="B22" s="9"/>
      <c r="C22" s="9"/>
      <c r="D22" s="17"/>
      <c r="E22" s="13"/>
      <c r="F22" s="9"/>
      <c r="G22" s="17"/>
      <c r="H22" s="13"/>
      <c r="I22" s="9"/>
      <c r="J22" s="17"/>
      <c r="K22" s="23"/>
      <c r="L22" s="9"/>
      <c r="M22" s="17"/>
      <c r="N22" s="23"/>
      <c r="O22" s="9"/>
      <c r="P22" s="17"/>
      <c r="Q22" s="23"/>
      <c r="R22" s="9"/>
      <c r="S22" s="17"/>
      <c r="T22" s="23"/>
      <c r="U22" s="9"/>
      <c r="V22" s="17"/>
      <c r="W22" s="23"/>
      <c r="X22" s="9"/>
      <c r="Y22" s="17"/>
      <c r="Z22" s="8"/>
    </row>
    <row r="23" spans="2:26" s="2" customFormat="1" x14ac:dyDescent="0.3">
      <c r="B23" s="7" t="s">
        <v>15</v>
      </c>
      <c r="C23" s="7"/>
      <c r="D23" s="16"/>
      <c r="E23" s="22">
        <v>1</v>
      </c>
      <c r="F23" s="34">
        <f>E23*F21</f>
        <v>0</v>
      </c>
      <c r="G23" s="16"/>
      <c r="H23" s="22">
        <v>1</v>
      </c>
      <c r="I23" s="34">
        <f>H23*I21</f>
        <v>0</v>
      </c>
      <c r="J23" s="16"/>
      <c r="K23" s="22">
        <v>1</v>
      </c>
      <c r="L23" s="34">
        <f>K23*L21</f>
        <v>0</v>
      </c>
      <c r="M23" s="16"/>
      <c r="N23" s="22">
        <v>1</v>
      </c>
      <c r="O23" s="34">
        <f>N23*O21</f>
        <v>0</v>
      </c>
      <c r="P23" s="16"/>
      <c r="Q23" s="22">
        <v>0.7</v>
      </c>
      <c r="R23" s="34">
        <f>Q23*R21</f>
        <v>0</v>
      </c>
      <c r="S23" s="16"/>
      <c r="T23" s="22">
        <v>0.7</v>
      </c>
      <c r="U23" s="34">
        <f>T23*U21</f>
        <v>0</v>
      </c>
      <c r="V23" s="16"/>
      <c r="W23" s="22">
        <v>0.7</v>
      </c>
      <c r="X23" s="34">
        <f>W23*X21</f>
        <v>0</v>
      </c>
      <c r="Y23" s="16"/>
      <c r="Z23" s="8">
        <f>F23+I23+L23+O23+R23+U23+X23</f>
        <v>0</v>
      </c>
    </row>
    <row r="24" spans="2:26" x14ac:dyDescent="0.3">
      <c r="B24" s="9"/>
      <c r="C24" s="9"/>
      <c r="D24" s="17"/>
      <c r="E24" s="13"/>
      <c r="F24" s="9"/>
      <c r="G24" s="17"/>
      <c r="H24" s="13"/>
      <c r="I24" s="9"/>
      <c r="J24" s="17"/>
      <c r="K24" s="23"/>
      <c r="L24" s="9"/>
      <c r="M24" s="17"/>
      <c r="N24" s="23"/>
      <c r="O24" s="9"/>
      <c r="P24" s="17"/>
      <c r="Q24" s="23"/>
      <c r="R24" s="9"/>
      <c r="S24" s="17"/>
      <c r="T24" s="23"/>
      <c r="U24" s="9"/>
      <c r="V24" s="17"/>
      <c r="W24" s="23"/>
      <c r="X24" s="9"/>
      <c r="Y24" s="17"/>
      <c r="Z24" s="8"/>
    </row>
    <row r="25" spans="2:26" s="2" customFormat="1" x14ac:dyDescent="0.3">
      <c r="B25" s="7" t="s">
        <v>16</v>
      </c>
      <c r="C25" s="7"/>
      <c r="D25" s="16"/>
      <c r="E25" s="22" t="e">
        <f>F25/F21</f>
        <v>#DIV/0!</v>
      </c>
      <c r="F25" s="32">
        <f>F21-F23</f>
        <v>0</v>
      </c>
      <c r="G25" s="16"/>
      <c r="H25" s="22" t="e">
        <f>I25/I21</f>
        <v>#DIV/0!</v>
      </c>
      <c r="I25" s="32">
        <f>I21-I23</f>
        <v>0</v>
      </c>
      <c r="J25" s="16"/>
      <c r="K25" s="22" t="e">
        <f>L25/L21</f>
        <v>#DIV/0!</v>
      </c>
      <c r="L25" s="32">
        <f>L21-L23</f>
        <v>0</v>
      </c>
      <c r="M25" s="16"/>
      <c r="N25" s="22" t="e">
        <f>O25/O21</f>
        <v>#DIV/0!</v>
      </c>
      <c r="O25" s="32">
        <f>O21-O23</f>
        <v>0</v>
      </c>
      <c r="P25" s="16"/>
      <c r="Q25" s="22" t="e">
        <f>R25/R21</f>
        <v>#DIV/0!</v>
      </c>
      <c r="R25" s="32">
        <f>R21-R23</f>
        <v>0</v>
      </c>
      <c r="S25" s="16"/>
      <c r="T25" s="22" t="e">
        <f>U25/U21</f>
        <v>#DIV/0!</v>
      </c>
      <c r="U25" s="32">
        <f>U21-U23</f>
        <v>0</v>
      </c>
      <c r="V25" s="16"/>
      <c r="W25" s="22" t="e">
        <f>X25/X21</f>
        <v>#DIV/0!</v>
      </c>
      <c r="X25" s="32">
        <f>X21-X23</f>
        <v>0</v>
      </c>
      <c r="Y25" s="16"/>
      <c r="Z25" s="7">
        <f>Z21-Z23</f>
        <v>0</v>
      </c>
    </row>
    <row r="26" spans="2:26" x14ac:dyDescent="0.3">
      <c r="B26" s="9"/>
      <c r="C26" s="9"/>
      <c r="D26" s="17"/>
      <c r="E26" s="13"/>
      <c r="F26" s="9"/>
      <c r="G26" s="17"/>
      <c r="H26" s="13"/>
      <c r="I26" s="9"/>
      <c r="J26" s="17"/>
      <c r="K26" s="23"/>
      <c r="L26" s="9"/>
      <c r="M26" s="17"/>
      <c r="N26" s="23"/>
      <c r="O26" s="9"/>
      <c r="P26" s="17"/>
      <c r="Q26" s="23"/>
      <c r="R26" s="9"/>
      <c r="S26" s="17"/>
      <c r="T26" s="23"/>
      <c r="U26" s="9"/>
      <c r="V26" s="17"/>
      <c r="W26" s="23"/>
      <c r="X26" s="9"/>
      <c r="Y26" s="17"/>
      <c r="Z26" s="8"/>
    </row>
    <row r="28" spans="2:26" x14ac:dyDescent="0.3">
      <c r="B28" s="42" t="s">
        <v>17</v>
      </c>
    </row>
    <row r="30" spans="2:26" hidden="1" outlineLevel="1" x14ac:dyDescent="0.3">
      <c r="B30" s="7" t="s">
        <v>18</v>
      </c>
      <c r="C30" s="9"/>
      <c r="D30" s="17"/>
      <c r="E30" s="13"/>
      <c r="F30" s="9"/>
      <c r="G30" s="17"/>
      <c r="H30" s="13"/>
      <c r="I30" s="9"/>
      <c r="J30" s="17"/>
      <c r="K30" s="23"/>
      <c r="L30" s="9"/>
      <c r="M30" s="17"/>
      <c r="N30" s="23"/>
      <c r="O30" s="9"/>
      <c r="P30" s="17"/>
      <c r="Q30" s="23"/>
      <c r="R30" s="9"/>
      <c r="S30" s="17"/>
      <c r="T30" s="23"/>
      <c r="U30" s="9"/>
      <c r="V30" s="17"/>
      <c r="W30" s="23"/>
      <c r="X30" s="9"/>
      <c r="Y30" s="17"/>
      <c r="Z30" s="7"/>
    </row>
    <row r="31" spans="2:26" hidden="1" outlineLevel="1" x14ac:dyDescent="0.3">
      <c r="B31" s="35"/>
      <c r="C31" s="35"/>
      <c r="D31" s="17"/>
      <c r="E31" s="13"/>
      <c r="F31" s="9"/>
      <c r="G31" s="17"/>
      <c r="H31" s="13"/>
      <c r="I31" s="9"/>
      <c r="J31" s="17"/>
      <c r="K31" s="23"/>
      <c r="L31" s="9"/>
      <c r="M31" s="17"/>
      <c r="N31" s="23"/>
      <c r="O31" s="9"/>
      <c r="P31" s="17"/>
      <c r="Q31" s="23"/>
      <c r="R31" s="9"/>
      <c r="S31" s="17"/>
      <c r="T31" s="23"/>
      <c r="U31" s="9"/>
      <c r="V31" s="17"/>
      <c r="W31" s="23"/>
      <c r="X31" s="9"/>
      <c r="Y31" s="17"/>
      <c r="Z31" s="7"/>
    </row>
    <row r="32" spans="2:26" hidden="1" outlineLevel="1" x14ac:dyDescent="0.3">
      <c r="B32" s="9" t="s">
        <v>19</v>
      </c>
      <c r="C32" s="9"/>
      <c r="D32" s="17"/>
      <c r="E32" s="13"/>
      <c r="F32" s="33"/>
      <c r="G32" s="17"/>
      <c r="H32" s="13"/>
      <c r="I32" s="33"/>
      <c r="J32" s="17"/>
      <c r="K32" s="23"/>
      <c r="L32" s="33"/>
      <c r="M32" s="17"/>
      <c r="N32" s="23"/>
      <c r="O32" s="33"/>
      <c r="P32" s="17"/>
      <c r="Q32" s="23"/>
      <c r="R32" s="33">
        <v>1000</v>
      </c>
      <c r="S32" s="17"/>
      <c r="T32" s="23"/>
      <c r="U32" s="33"/>
      <c r="V32" s="17"/>
      <c r="W32" s="23"/>
      <c r="X32" s="33"/>
      <c r="Y32" s="17"/>
      <c r="Z32" s="8">
        <f t="shared" ref="Z32:Z33" si="0">F32+I32+L32+O32+R32+U32+X32</f>
        <v>1000</v>
      </c>
    </row>
    <row r="33" spans="2:26" hidden="1" outlineLevel="1" x14ac:dyDescent="0.3">
      <c r="B33" s="9" t="s">
        <v>20</v>
      </c>
      <c r="C33" s="9"/>
      <c r="D33" s="17"/>
      <c r="E33" s="13"/>
      <c r="F33" s="33"/>
      <c r="G33" s="17"/>
      <c r="H33" s="13"/>
      <c r="I33" s="33"/>
      <c r="J33" s="17"/>
      <c r="K33" s="23"/>
      <c r="L33" s="33"/>
      <c r="M33" s="17"/>
      <c r="N33" s="23"/>
      <c r="O33" s="33"/>
      <c r="P33" s="17"/>
      <c r="Q33" s="23"/>
      <c r="R33" s="33">
        <v>5000</v>
      </c>
      <c r="S33" s="17"/>
      <c r="T33" s="23"/>
      <c r="U33" s="33"/>
      <c r="V33" s="17"/>
      <c r="W33" s="23"/>
      <c r="X33" s="33"/>
      <c r="Y33" s="17"/>
      <c r="Z33" s="8">
        <f t="shared" si="0"/>
        <v>5000</v>
      </c>
    </row>
    <row r="34" spans="2:26" hidden="1" outlineLevel="1" x14ac:dyDescent="0.3">
      <c r="B34" s="9" t="s">
        <v>21</v>
      </c>
      <c r="C34" s="9"/>
      <c r="D34" s="17"/>
      <c r="E34" s="13"/>
      <c r="F34" s="33"/>
      <c r="G34" s="17"/>
      <c r="H34" s="13"/>
      <c r="I34" s="33"/>
      <c r="J34" s="17"/>
      <c r="K34" s="23"/>
      <c r="L34" s="33"/>
      <c r="M34" s="17"/>
      <c r="N34" s="23"/>
      <c r="O34" s="33"/>
      <c r="P34" s="17"/>
      <c r="Q34" s="23"/>
      <c r="R34" s="33">
        <v>3800</v>
      </c>
      <c r="S34" s="17"/>
      <c r="T34" s="23"/>
      <c r="U34" s="33"/>
      <c r="V34" s="17"/>
      <c r="W34" s="23"/>
      <c r="X34" s="33"/>
      <c r="Y34" s="17"/>
      <c r="Z34" s="8">
        <f>F34+I34+L34+O34+R34+U34+X34</f>
        <v>3800</v>
      </c>
    </row>
    <row r="35" spans="2:26" hidden="1" outlineLevel="1" x14ac:dyDescent="0.3">
      <c r="B35" s="9" t="s">
        <v>22</v>
      </c>
      <c r="C35" s="9"/>
      <c r="D35" s="17"/>
      <c r="E35" s="13"/>
      <c r="F35" s="33"/>
      <c r="G35" s="17"/>
      <c r="H35" s="13"/>
      <c r="I35" s="33"/>
      <c r="J35" s="17"/>
      <c r="K35" s="23"/>
      <c r="L35" s="33"/>
      <c r="M35" s="17"/>
      <c r="N35" s="23"/>
      <c r="O35" s="33"/>
      <c r="P35" s="17"/>
      <c r="Q35" s="23"/>
      <c r="R35" s="33"/>
      <c r="S35" s="17"/>
      <c r="T35" s="23"/>
      <c r="U35" s="33"/>
      <c r="V35" s="17"/>
      <c r="W35" s="23"/>
      <c r="X35" s="33"/>
      <c r="Y35" s="17"/>
      <c r="Z35" s="8">
        <f>F35+I35+L35+O35+R35+U35+X35</f>
        <v>0</v>
      </c>
    </row>
    <row r="36" spans="2:26" s="2" customFormat="1" hidden="1" outlineLevel="1" x14ac:dyDescent="0.3">
      <c r="B36" s="7" t="s">
        <v>23</v>
      </c>
      <c r="C36" s="7"/>
      <c r="D36" s="16"/>
      <c r="E36" s="36"/>
      <c r="F36" s="7">
        <f>F23-SUM(F32:F35)</f>
        <v>0</v>
      </c>
      <c r="G36" s="16"/>
      <c r="H36" s="36"/>
      <c r="I36" s="7">
        <f>I23-SUM(I32:I35)</f>
        <v>0</v>
      </c>
      <c r="J36" s="16"/>
      <c r="K36" s="37"/>
      <c r="L36" s="7">
        <f>L23-SUM(L32:L35)</f>
        <v>0</v>
      </c>
      <c r="M36" s="16"/>
      <c r="N36" s="37"/>
      <c r="O36" s="7">
        <f>O23-SUM(O32:O35)</f>
        <v>0</v>
      </c>
      <c r="P36" s="16"/>
      <c r="Q36" s="37"/>
      <c r="R36" s="7">
        <f>R23-SUM(R32:R35)</f>
        <v>-9800</v>
      </c>
      <c r="S36" s="16"/>
      <c r="T36" s="37"/>
      <c r="U36" s="7">
        <f>U23-SUM(U32:U35)</f>
        <v>0</v>
      </c>
      <c r="V36" s="16"/>
      <c r="W36" s="37"/>
      <c r="X36" s="7">
        <f>X23-SUM(X32:X35)</f>
        <v>0</v>
      </c>
      <c r="Y36" s="16"/>
      <c r="Z36" s="7">
        <f>Z23-SUM(Z32:Z35)</f>
        <v>-9800</v>
      </c>
    </row>
    <row r="37" spans="2:26" hidden="1" outlineLevel="1" x14ac:dyDescent="0.3">
      <c r="B37" s="9"/>
      <c r="C37" s="9"/>
      <c r="D37" s="17"/>
      <c r="E37" s="13"/>
      <c r="F37" s="9"/>
      <c r="G37" s="17"/>
      <c r="H37" s="13"/>
      <c r="I37" s="9"/>
      <c r="J37" s="17"/>
      <c r="K37" s="23"/>
      <c r="L37" s="9"/>
      <c r="M37" s="17"/>
      <c r="N37" s="23"/>
      <c r="O37" s="9"/>
      <c r="P37" s="17"/>
      <c r="Q37" s="23"/>
      <c r="R37" s="9"/>
      <c r="S37" s="17"/>
      <c r="T37" s="23"/>
      <c r="U37" s="9"/>
      <c r="V37" s="17"/>
      <c r="W37" s="23"/>
      <c r="X37" s="9"/>
      <c r="Y37" s="17"/>
      <c r="Z37" s="7"/>
    </row>
    <row r="38" spans="2:26" collapsed="1" x14ac:dyDescent="0.3"/>
    <row r="39" spans="2:26" hidden="1" outlineLevel="1" x14ac:dyDescent="0.3">
      <c r="B39" s="9"/>
      <c r="C39" s="9"/>
      <c r="D39" s="17"/>
      <c r="E39" s="13"/>
      <c r="F39" s="9"/>
      <c r="G39" s="17"/>
      <c r="H39" s="13"/>
      <c r="I39" s="9"/>
      <c r="J39" s="17"/>
      <c r="K39" s="23"/>
      <c r="L39" s="9"/>
      <c r="M39" s="17"/>
      <c r="N39" s="23"/>
      <c r="O39" s="9"/>
      <c r="P39" s="17"/>
      <c r="Q39" s="23"/>
      <c r="R39" s="9"/>
      <c r="S39" s="17"/>
      <c r="T39" s="23"/>
      <c r="U39" s="9"/>
      <c r="V39" s="17"/>
      <c r="W39" s="23"/>
      <c r="X39" s="9"/>
      <c r="Y39" s="17"/>
      <c r="Z39" s="7"/>
    </row>
    <row r="40" spans="2:26" hidden="1" outlineLevel="1" x14ac:dyDescent="0.3">
      <c r="B40" s="38" t="s">
        <v>24</v>
      </c>
      <c r="C40" s="7"/>
      <c r="D40" s="16"/>
      <c r="E40" s="13"/>
      <c r="F40" s="9"/>
      <c r="G40" s="16"/>
      <c r="H40" s="13"/>
      <c r="I40" s="9"/>
      <c r="J40" s="17"/>
      <c r="K40" s="23"/>
      <c r="L40" s="9"/>
      <c r="M40" s="17"/>
      <c r="N40" s="23"/>
      <c r="O40" s="9"/>
      <c r="P40" s="17"/>
      <c r="Q40" s="23"/>
      <c r="R40" s="9"/>
      <c r="S40" s="17"/>
      <c r="T40" s="23"/>
      <c r="U40" s="9"/>
      <c r="V40" s="17"/>
      <c r="W40" s="23"/>
      <c r="X40" s="9"/>
      <c r="Y40" s="17"/>
      <c r="Z40" s="7"/>
    </row>
    <row r="41" spans="2:26" hidden="1" outlineLevel="1" x14ac:dyDescent="0.3">
      <c r="B41" s="9"/>
      <c r="C41" s="9"/>
      <c r="D41" s="17"/>
      <c r="E41" s="13"/>
      <c r="F41" s="9"/>
      <c r="G41" s="17"/>
      <c r="H41" s="13"/>
      <c r="I41" s="9"/>
      <c r="J41" s="17"/>
      <c r="K41" s="23"/>
      <c r="L41" s="9"/>
      <c r="M41" s="17"/>
      <c r="N41" s="23"/>
      <c r="O41" s="9"/>
      <c r="P41" s="17"/>
      <c r="Q41" s="23"/>
      <c r="R41" s="9"/>
      <c r="S41" s="17"/>
      <c r="T41" s="23"/>
      <c r="U41" s="9"/>
      <c r="V41" s="17"/>
      <c r="W41" s="23"/>
      <c r="X41" s="9"/>
      <c r="Y41" s="17"/>
      <c r="Z41" s="7"/>
    </row>
    <row r="42" spans="2:26" hidden="1" outlineLevel="1" x14ac:dyDescent="0.3">
      <c r="B42" s="9" t="s">
        <v>25</v>
      </c>
      <c r="C42" s="9"/>
      <c r="D42" s="17"/>
      <c r="E42" s="13"/>
      <c r="F42" s="9">
        <f>F23/E20</f>
        <v>0</v>
      </c>
      <c r="G42" s="17"/>
      <c r="H42" s="13"/>
      <c r="I42" s="9">
        <f>I23/H20</f>
        <v>0</v>
      </c>
      <c r="J42" s="17"/>
      <c r="K42" s="23"/>
      <c r="L42" s="9">
        <f>L23/1.44</f>
        <v>0</v>
      </c>
      <c r="M42" s="17"/>
      <c r="N42" s="23"/>
      <c r="O42" s="9">
        <f>O23/1.44</f>
        <v>0</v>
      </c>
      <c r="P42" s="17"/>
      <c r="Q42" s="23"/>
      <c r="R42" s="9">
        <f>R23/1.4</f>
        <v>0</v>
      </c>
      <c r="S42" s="17"/>
      <c r="T42" s="23"/>
      <c r="U42" s="9">
        <f>U23/1.4</f>
        <v>0</v>
      </c>
      <c r="V42" s="17"/>
      <c r="W42" s="23"/>
      <c r="X42" s="9">
        <f>X23/1.4</f>
        <v>0</v>
      </c>
      <c r="Y42" s="17"/>
      <c r="Z42" s="8">
        <f>F42+I42+L42+O42+R42+U42+X42</f>
        <v>0</v>
      </c>
    </row>
    <row r="43" spans="2:26" hidden="1" outlineLevel="1" x14ac:dyDescent="0.3">
      <c r="B43" s="9" t="s">
        <v>13</v>
      </c>
      <c r="C43" s="9"/>
      <c r="D43" s="17"/>
      <c r="E43" s="13"/>
      <c r="F43" s="9">
        <f>(F42*E20)-F18</f>
        <v>0</v>
      </c>
      <c r="G43" s="17"/>
      <c r="H43" s="13"/>
      <c r="I43" s="9">
        <f>(I42*H20)-I18</f>
        <v>0</v>
      </c>
      <c r="J43" s="17"/>
      <c r="K43" s="23"/>
      <c r="L43" s="9">
        <f>K20*L42</f>
        <v>0</v>
      </c>
      <c r="M43" s="17"/>
      <c r="N43" s="23"/>
      <c r="O43" s="9">
        <f>N20*O42</f>
        <v>0</v>
      </c>
      <c r="P43" s="17"/>
      <c r="Q43" s="23"/>
      <c r="R43" s="9">
        <f>Q20*R42</f>
        <v>0</v>
      </c>
      <c r="S43" s="17"/>
      <c r="T43" s="23"/>
      <c r="U43" s="9">
        <f>T20*U42</f>
        <v>0</v>
      </c>
      <c r="V43" s="17"/>
      <c r="W43" s="23"/>
      <c r="X43" s="9">
        <f>W20*X42</f>
        <v>0</v>
      </c>
      <c r="Y43" s="17"/>
      <c r="Z43" s="8">
        <f>F43+I43+L43+O43+R43+U43+X43</f>
        <v>0</v>
      </c>
    </row>
    <row r="44" spans="2:26" ht="15" hidden="1" outlineLevel="1" thickBot="1" x14ac:dyDescent="0.35">
      <c r="B44" s="39" t="s">
        <v>26</v>
      </c>
      <c r="C44" s="39"/>
      <c r="D44" s="16"/>
      <c r="E44" s="40"/>
      <c r="F44" s="39">
        <f>SUM(F42:F43)</f>
        <v>0</v>
      </c>
      <c r="G44" s="16"/>
      <c r="H44" s="40"/>
      <c r="I44" s="39">
        <f>SUM(I42:I43)</f>
        <v>0</v>
      </c>
      <c r="J44" s="16"/>
      <c r="K44" s="41"/>
      <c r="L44" s="39">
        <f>SUM(L42:L43)</f>
        <v>0</v>
      </c>
      <c r="M44" s="16"/>
      <c r="N44" s="41"/>
      <c r="O44" s="39">
        <f>SUM(O42:O43)</f>
        <v>0</v>
      </c>
      <c r="P44" s="16"/>
      <c r="Q44" s="41"/>
      <c r="R44" s="39">
        <f>SUM(R42:R43)</f>
        <v>0</v>
      </c>
      <c r="S44" s="16"/>
      <c r="T44" s="41"/>
      <c r="U44" s="39">
        <f>SUM(U42:U43)</f>
        <v>0</v>
      </c>
      <c r="V44" s="16"/>
      <c r="W44" s="41"/>
      <c r="X44" s="39">
        <f>SUM(X42:X43)</f>
        <v>0</v>
      </c>
      <c r="Y44" s="16"/>
      <c r="Z44" s="15">
        <f>F44+I44+L44+O44+R44+U44+X44</f>
        <v>0</v>
      </c>
    </row>
    <row r="45" spans="2:26" hidden="1" outlineLevel="1" x14ac:dyDescent="0.3">
      <c r="B45" s="9"/>
      <c r="C45" s="9"/>
      <c r="D45" s="17"/>
      <c r="E45" s="13"/>
      <c r="F45" s="9"/>
      <c r="G45" s="17"/>
      <c r="H45" s="13"/>
      <c r="I45" s="9"/>
      <c r="J45" s="17"/>
      <c r="K45" s="23"/>
      <c r="L45" s="9"/>
      <c r="M45" s="17"/>
      <c r="N45" s="23"/>
      <c r="O45" s="9"/>
      <c r="P45" s="17"/>
      <c r="Q45" s="23"/>
      <c r="R45" s="9"/>
      <c r="S45" s="17"/>
      <c r="T45" s="23"/>
      <c r="U45" s="9"/>
      <c r="V45" s="17"/>
      <c r="W45" s="23"/>
      <c r="X45" s="9"/>
      <c r="Y45" s="17"/>
      <c r="Z45" s="7"/>
    </row>
    <row r="46" spans="2:26" hidden="1" outlineLevel="1" x14ac:dyDescent="0.3">
      <c r="B46" s="9"/>
      <c r="C46" s="11" t="s">
        <v>27</v>
      </c>
      <c r="D46" s="17"/>
      <c r="E46" s="11"/>
      <c r="F46" s="9"/>
      <c r="G46" s="17"/>
      <c r="H46" s="11"/>
      <c r="I46" s="9"/>
      <c r="J46" s="17"/>
      <c r="K46" s="23"/>
      <c r="L46" s="9"/>
      <c r="M46" s="17"/>
      <c r="N46" s="23"/>
      <c r="O46" s="9"/>
      <c r="P46" s="17"/>
      <c r="Q46" s="23"/>
      <c r="R46" s="9"/>
      <c r="S46" s="17"/>
      <c r="T46" s="23"/>
      <c r="U46" s="9"/>
      <c r="V46" s="17"/>
      <c r="W46" s="23"/>
      <c r="X46" s="9"/>
      <c r="Y46" s="17"/>
      <c r="Z46" s="7"/>
    </row>
    <row r="47" spans="2:26" hidden="1" outlineLevel="1" x14ac:dyDescent="0.3">
      <c r="B47" s="9" t="s">
        <v>28</v>
      </c>
      <c r="C47" s="11">
        <v>0.25</v>
      </c>
      <c r="D47" s="17"/>
      <c r="E47" s="11"/>
      <c r="F47" s="9"/>
      <c r="G47" s="17"/>
      <c r="H47" s="11"/>
      <c r="I47" s="9"/>
      <c r="J47" s="17"/>
      <c r="K47" s="23"/>
      <c r="L47" s="9"/>
      <c r="M47" s="17"/>
      <c r="N47" s="23"/>
      <c r="O47" s="9"/>
      <c r="P47" s="17"/>
      <c r="Q47" s="23"/>
      <c r="R47" s="9">
        <f>$C$47*R44</f>
        <v>0</v>
      </c>
      <c r="S47" s="17"/>
      <c r="T47" s="23"/>
      <c r="U47" s="9">
        <f>$C$47*U44</f>
        <v>0</v>
      </c>
      <c r="V47" s="17"/>
      <c r="W47" s="23"/>
      <c r="X47" s="9">
        <f>$C$47*X44</f>
        <v>0</v>
      </c>
      <c r="Y47" s="17"/>
      <c r="Z47" s="8">
        <f>F47+I47+L47+O47+R47+U47+X47</f>
        <v>0</v>
      </c>
    </row>
    <row r="48" spans="2:26" ht="15" hidden="1" outlineLevel="1" thickBot="1" x14ac:dyDescent="0.35">
      <c r="B48" s="39" t="s">
        <v>29</v>
      </c>
      <c r="C48" s="14"/>
      <c r="D48" s="17"/>
      <c r="E48" s="21"/>
      <c r="F48" s="39">
        <f>SUM(F47:F47)</f>
        <v>0</v>
      </c>
      <c r="G48" s="17"/>
      <c r="H48" s="21"/>
      <c r="I48" s="39">
        <f>SUM(I47:I47)</f>
        <v>0</v>
      </c>
      <c r="J48" s="16"/>
      <c r="K48" s="41"/>
      <c r="L48" s="39">
        <f>SUM(L47:L47)</f>
        <v>0</v>
      </c>
      <c r="M48" s="16"/>
      <c r="N48" s="41"/>
      <c r="O48" s="39">
        <f>SUM(O47:O47)</f>
        <v>0</v>
      </c>
      <c r="P48" s="16"/>
      <c r="Q48" s="41"/>
      <c r="R48" s="39">
        <f>SUM(R47:R47)</f>
        <v>0</v>
      </c>
      <c r="S48" s="16"/>
      <c r="T48" s="41"/>
      <c r="U48" s="39">
        <f>SUM(U47:U47)</f>
        <v>0</v>
      </c>
      <c r="V48" s="16"/>
      <c r="W48" s="41"/>
      <c r="X48" s="39">
        <f>SUM(X47:X47)</f>
        <v>0</v>
      </c>
      <c r="Y48" s="16"/>
      <c r="Z48" s="15">
        <f>F48+I48+L48+O48+R48+U48+X48</f>
        <v>0</v>
      </c>
    </row>
    <row r="49" spans="2:26" hidden="1" outlineLevel="1" x14ac:dyDescent="0.3">
      <c r="B49" s="9"/>
      <c r="C49" s="9"/>
      <c r="D49" s="17"/>
      <c r="E49" s="13"/>
      <c r="F49" s="9"/>
      <c r="G49" s="17"/>
      <c r="H49" s="13"/>
      <c r="I49" s="9"/>
      <c r="J49" s="17"/>
      <c r="K49" s="23"/>
      <c r="L49" s="9"/>
      <c r="M49" s="17"/>
      <c r="N49" s="23"/>
      <c r="O49" s="9"/>
      <c r="P49" s="17"/>
      <c r="Q49" s="23"/>
      <c r="R49" s="9"/>
      <c r="S49" s="17"/>
      <c r="T49" s="23"/>
      <c r="U49" s="9"/>
      <c r="V49" s="17"/>
      <c r="W49" s="23"/>
      <c r="X49" s="9"/>
      <c r="Y49" s="17"/>
      <c r="Z49" s="7"/>
    </row>
    <row r="50" spans="2:26" collapsed="1" x14ac:dyDescent="0.3"/>
    <row r="51" spans="2:26" hidden="1" outlineLevel="1" x14ac:dyDescent="0.3">
      <c r="B51" s="9"/>
      <c r="C51" s="9"/>
      <c r="D51" s="17"/>
      <c r="E51" s="13"/>
      <c r="F51" s="9"/>
      <c r="G51" s="17"/>
      <c r="H51" s="13"/>
      <c r="I51" s="9"/>
      <c r="J51" s="17"/>
      <c r="K51" s="23"/>
      <c r="L51" s="9"/>
      <c r="M51" s="17"/>
      <c r="N51" s="23"/>
      <c r="O51" s="9"/>
      <c r="P51" s="17"/>
      <c r="Q51" s="23"/>
      <c r="R51" s="9"/>
      <c r="S51" s="17"/>
      <c r="T51" s="23"/>
      <c r="U51" s="9"/>
      <c r="V51" s="17"/>
      <c r="W51" s="23"/>
      <c r="X51" s="9"/>
      <c r="Y51" s="17"/>
      <c r="Z51" s="7"/>
    </row>
    <row r="52" spans="2:26" ht="16.2" hidden="1" outlineLevel="1" x14ac:dyDescent="0.45">
      <c r="B52" s="43" t="s">
        <v>30</v>
      </c>
      <c r="C52" s="7"/>
      <c r="D52" s="16"/>
      <c r="E52" s="13"/>
      <c r="F52" s="9"/>
      <c r="G52" s="16"/>
      <c r="H52" s="13"/>
      <c r="I52" s="9"/>
      <c r="J52" s="17"/>
      <c r="K52" s="23"/>
      <c r="L52" s="9"/>
      <c r="M52" s="17"/>
      <c r="N52" s="23"/>
      <c r="O52" s="9"/>
      <c r="P52" s="17"/>
      <c r="Q52" s="23"/>
      <c r="R52" s="9"/>
      <c r="S52" s="17"/>
      <c r="T52" s="23"/>
      <c r="U52" s="9"/>
      <c r="V52" s="17"/>
      <c r="W52" s="23"/>
      <c r="X52" s="9"/>
      <c r="Y52" s="17"/>
      <c r="Z52" s="7"/>
    </row>
    <row r="53" spans="2:26" hidden="1" outlineLevel="1" x14ac:dyDescent="0.3">
      <c r="B53" s="9"/>
      <c r="C53" s="9"/>
      <c r="D53" s="17"/>
      <c r="E53" s="13"/>
      <c r="F53" s="9"/>
      <c r="G53" s="17"/>
      <c r="H53" s="13"/>
      <c r="I53" s="9"/>
      <c r="J53" s="17"/>
      <c r="K53" s="23"/>
      <c r="L53" s="9"/>
      <c r="M53" s="17"/>
      <c r="N53" s="23"/>
      <c r="O53" s="9"/>
      <c r="P53" s="17"/>
      <c r="Q53" s="23"/>
      <c r="R53" s="9"/>
      <c r="S53" s="17"/>
      <c r="T53" s="23"/>
      <c r="U53" s="9"/>
      <c r="V53" s="17"/>
      <c r="W53" s="23"/>
      <c r="X53" s="9"/>
      <c r="Y53" s="17"/>
      <c r="Z53" s="7"/>
    </row>
    <row r="54" spans="2:26" hidden="1" outlineLevel="1" x14ac:dyDescent="0.3">
      <c r="B54" s="9" t="s">
        <v>25</v>
      </c>
      <c r="C54" s="9"/>
      <c r="D54" s="17"/>
      <c r="E54" s="13"/>
      <c r="F54" s="9">
        <f>F23/E20</f>
        <v>0</v>
      </c>
      <c r="G54" s="17"/>
      <c r="H54" s="13"/>
      <c r="I54" s="9">
        <f>I23/H20</f>
        <v>0</v>
      </c>
      <c r="J54" s="17"/>
      <c r="K54" s="23"/>
      <c r="L54" s="9">
        <f>L23/1.44</f>
        <v>0</v>
      </c>
      <c r="M54" s="17"/>
      <c r="N54" s="23"/>
      <c r="O54" s="9">
        <f>O23/1.44</f>
        <v>0</v>
      </c>
      <c r="P54" s="17"/>
      <c r="Q54" s="23"/>
      <c r="R54" s="9">
        <f>R23/1.4</f>
        <v>0</v>
      </c>
      <c r="S54" s="17"/>
      <c r="T54" s="23"/>
      <c r="U54" s="9">
        <f>U23/1.4</f>
        <v>0</v>
      </c>
      <c r="V54" s="17"/>
      <c r="W54" s="23"/>
      <c r="X54" s="9">
        <f>X23/1.4</f>
        <v>0</v>
      </c>
      <c r="Y54" s="17"/>
      <c r="Z54" s="8">
        <f>F54+I54+L54+O54+R54+U54+X54</f>
        <v>0</v>
      </c>
    </row>
    <row r="55" spans="2:26" hidden="1" outlineLevel="1" x14ac:dyDescent="0.3">
      <c r="B55" s="9" t="s">
        <v>13</v>
      </c>
      <c r="C55" s="9"/>
      <c r="D55" s="17"/>
      <c r="E55" s="13"/>
      <c r="F55" s="9">
        <f>(F54*E33)-F31</f>
        <v>0</v>
      </c>
      <c r="G55" s="17"/>
      <c r="H55" s="13"/>
      <c r="I55" s="9">
        <f>(I54*H33)-I31</f>
        <v>0</v>
      </c>
      <c r="J55" s="17"/>
      <c r="K55" s="23"/>
      <c r="L55" s="9">
        <f>K20*L54</f>
        <v>0</v>
      </c>
      <c r="M55" s="17"/>
      <c r="N55" s="23"/>
      <c r="O55" s="9">
        <f>N20*O54</f>
        <v>0</v>
      </c>
      <c r="P55" s="17"/>
      <c r="Q55" s="23"/>
      <c r="R55" s="9">
        <f>Q20*R54</f>
        <v>0</v>
      </c>
      <c r="S55" s="17"/>
      <c r="T55" s="23"/>
      <c r="U55" s="9">
        <f>T20*U54</f>
        <v>0</v>
      </c>
      <c r="V55" s="17"/>
      <c r="W55" s="23"/>
      <c r="X55" s="9">
        <f>W20*X54</f>
        <v>0</v>
      </c>
      <c r="Y55" s="17"/>
      <c r="Z55" s="8">
        <f>F55+I55+L55+O55+R55+U55+X55</f>
        <v>0</v>
      </c>
    </row>
    <row r="56" spans="2:26" ht="15" hidden="1" outlineLevel="1" thickBot="1" x14ac:dyDescent="0.35">
      <c r="B56" s="39" t="s">
        <v>26</v>
      </c>
      <c r="C56" s="39"/>
      <c r="D56" s="16"/>
      <c r="E56" s="40"/>
      <c r="F56" s="39">
        <f>SUM(F54:F55)</f>
        <v>0</v>
      </c>
      <c r="G56" s="16"/>
      <c r="H56" s="40"/>
      <c r="I56" s="39">
        <f>SUM(I54:I55)</f>
        <v>0</v>
      </c>
      <c r="J56" s="16"/>
      <c r="K56" s="41"/>
      <c r="L56" s="39">
        <f>SUM(L54:L55)</f>
        <v>0</v>
      </c>
      <c r="M56" s="16"/>
      <c r="N56" s="41"/>
      <c r="O56" s="39">
        <f>SUM(O54:O55)</f>
        <v>0</v>
      </c>
      <c r="P56" s="16"/>
      <c r="Q56" s="41"/>
      <c r="R56" s="39">
        <f>SUM(R54:R55)</f>
        <v>0</v>
      </c>
      <c r="S56" s="16"/>
      <c r="T56" s="41"/>
      <c r="U56" s="39">
        <f>SUM(U54:U55)</f>
        <v>0</v>
      </c>
      <c r="V56" s="16"/>
      <c r="W56" s="41"/>
      <c r="X56" s="39">
        <f>SUM(X54:X55)</f>
        <v>0</v>
      </c>
      <c r="Y56" s="16"/>
      <c r="Z56" s="15">
        <f>F56+I56+L56+O56+R56+U56+X56</f>
        <v>0</v>
      </c>
    </row>
    <row r="57" spans="2:26" hidden="1" outlineLevel="1" x14ac:dyDescent="0.3">
      <c r="B57" s="9"/>
      <c r="C57" s="9"/>
      <c r="D57" s="17"/>
      <c r="E57" s="13"/>
      <c r="F57" s="9"/>
      <c r="G57" s="17"/>
      <c r="H57" s="13"/>
      <c r="I57" s="9"/>
      <c r="J57" s="17"/>
      <c r="K57" s="23"/>
      <c r="L57" s="9"/>
      <c r="M57" s="17"/>
      <c r="N57" s="23"/>
      <c r="O57" s="9"/>
      <c r="P57" s="17"/>
      <c r="Q57" s="23"/>
      <c r="R57" s="9"/>
      <c r="S57" s="17"/>
      <c r="T57" s="23"/>
      <c r="U57" s="9"/>
      <c r="V57" s="17"/>
      <c r="W57" s="23"/>
      <c r="X57" s="9"/>
      <c r="Y57" s="17"/>
      <c r="Z57" s="7"/>
    </row>
    <row r="58" spans="2:26" hidden="1" outlineLevel="1" x14ac:dyDescent="0.3">
      <c r="B58" s="9"/>
      <c r="C58" s="11" t="s">
        <v>27</v>
      </c>
      <c r="D58" s="17"/>
      <c r="E58" s="11"/>
      <c r="F58" s="9"/>
      <c r="G58" s="17"/>
      <c r="H58" s="11"/>
      <c r="I58" s="9"/>
      <c r="J58" s="17"/>
      <c r="K58" s="23"/>
      <c r="L58" s="9"/>
      <c r="M58" s="17"/>
      <c r="N58" s="23"/>
      <c r="O58" s="9"/>
      <c r="P58" s="17"/>
      <c r="Q58" s="23"/>
      <c r="R58" s="9"/>
      <c r="S58" s="17"/>
      <c r="T58" s="23"/>
      <c r="U58" s="9"/>
      <c r="V58" s="17"/>
      <c r="W58" s="23"/>
      <c r="X58" s="9"/>
      <c r="Y58" s="17"/>
      <c r="Z58" s="7"/>
    </row>
    <row r="59" spans="2:26" hidden="1" outlineLevel="1" x14ac:dyDescent="0.3">
      <c r="B59" s="9" t="s">
        <v>28</v>
      </c>
      <c r="C59" s="11">
        <v>0.35</v>
      </c>
      <c r="D59" s="17"/>
      <c r="E59" s="11"/>
      <c r="F59" s="9"/>
      <c r="G59" s="17"/>
      <c r="H59" s="11"/>
      <c r="I59" s="9"/>
      <c r="J59" s="17"/>
      <c r="K59" s="23"/>
      <c r="L59" s="9"/>
      <c r="M59" s="17"/>
      <c r="N59" s="23"/>
      <c r="O59" s="9"/>
      <c r="P59" s="17"/>
      <c r="Q59" s="23"/>
      <c r="R59" s="9">
        <f>$C$59*R56</f>
        <v>0</v>
      </c>
      <c r="S59" s="17"/>
      <c r="T59" s="23"/>
      <c r="U59" s="9">
        <f>$C$59*U56</f>
        <v>0</v>
      </c>
      <c r="V59" s="17"/>
      <c r="W59" s="23"/>
      <c r="X59" s="9">
        <f>$C$59*X56</f>
        <v>0</v>
      </c>
      <c r="Y59" s="17"/>
      <c r="Z59" s="8">
        <f>F59+I59+L59+O59+R59+U59+X59</f>
        <v>0</v>
      </c>
    </row>
    <row r="60" spans="2:26" ht="15" hidden="1" outlineLevel="1" thickBot="1" x14ac:dyDescent="0.35">
      <c r="B60" s="39" t="s">
        <v>29</v>
      </c>
      <c r="C60" s="14"/>
      <c r="D60" s="17"/>
      <c r="E60" s="21"/>
      <c r="F60" s="39">
        <f>SUM(F59:F59)</f>
        <v>0</v>
      </c>
      <c r="G60" s="17"/>
      <c r="H60" s="21"/>
      <c r="I60" s="39">
        <f>SUM(I59:I59)</f>
        <v>0</v>
      </c>
      <c r="J60" s="16"/>
      <c r="K60" s="41"/>
      <c r="L60" s="39">
        <f>SUM(L59:L59)</f>
        <v>0</v>
      </c>
      <c r="M60" s="16"/>
      <c r="N60" s="41"/>
      <c r="O60" s="39">
        <f>SUM(O59:O59)</f>
        <v>0</v>
      </c>
      <c r="P60" s="16"/>
      <c r="Q60" s="41"/>
      <c r="R60" s="39">
        <f>SUM(R59:R59)</f>
        <v>0</v>
      </c>
      <c r="S60" s="16"/>
      <c r="T60" s="41"/>
      <c r="U60" s="39">
        <f>SUM(U59:U59)</f>
        <v>0</v>
      </c>
      <c r="V60" s="16"/>
      <c r="W60" s="41"/>
      <c r="X60" s="39">
        <f>SUM(X59:X59)</f>
        <v>0</v>
      </c>
      <c r="Y60" s="16"/>
      <c r="Z60" s="15">
        <f>F60+I60+L60+O60+R60+U60+X60</f>
        <v>0</v>
      </c>
    </row>
    <row r="61" spans="2:26" hidden="1" outlineLevel="1" x14ac:dyDescent="0.3">
      <c r="B61" s="9"/>
      <c r="C61" s="9"/>
      <c r="D61" s="17"/>
      <c r="E61" s="13"/>
      <c r="F61" s="9"/>
      <c r="G61" s="17"/>
      <c r="H61" s="13"/>
      <c r="I61" s="9"/>
      <c r="J61" s="17"/>
      <c r="K61" s="23"/>
      <c r="L61" s="9"/>
      <c r="M61" s="17"/>
      <c r="N61" s="23"/>
      <c r="O61" s="9"/>
      <c r="P61" s="17"/>
      <c r="Q61" s="23"/>
      <c r="R61" s="9"/>
      <c r="S61" s="17"/>
      <c r="T61" s="23"/>
      <c r="U61" s="9"/>
      <c r="V61" s="17"/>
      <c r="W61" s="23"/>
      <c r="X61" s="9"/>
      <c r="Y61" s="17"/>
      <c r="Z61" s="7"/>
    </row>
    <row r="62" spans="2:26" collapsed="1" x14ac:dyDescent="0.3"/>
  </sheetData>
  <mergeCells count="7">
    <mergeCell ref="W15:X15"/>
    <mergeCell ref="E15:F15"/>
    <mergeCell ref="H15:I15"/>
    <mergeCell ref="K15:L15"/>
    <mergeCell ref="N15:O15"/>
    <mergeCell ref="Q15:R15"/>
    <mergeCell ref="T15:U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110E-5339-4F1B-B643-8AF8C9BF9C1F}">
  <dimension ref="B15:AA62"/>
  <sheetViews>
    <sheetView tabSelected="1" zoomScale="85" zoomScaleNormal="85" workbookViewId="0">
      <selection activeCell="L11" sqref="L11"/>
    </sheetView>
  </sheetViews>
  <sheetFormatPr defaultColWidth="8.88671875" defaultRowHeight="14.4" outlineLevelRow="1" x14ac:dyDescent="0.3"/>
  <cols>
    <col min="1" max="1" width="6.44140625" style="1" customWidth="1"/>
    <col min="2" max="2" width="17.5546875" style="1" customWidth="1"/>
    <col min="3" max="3" width="8.44140625" style="1" customWidth="1"/>
    <col min="4" max="4" width="1.5546875" style="3" customWidth="1"/>
    <col min="5" max="5" width="8.44140625" style="4" customWidth="1"/>
    <col min="6" max="6" width="11.109375" style="1" customWidth="1"/>
    <col min="7" max="7" width="1.5546875" style="3" customWidth="1"/>
    <col min="8" max="8" width="8.44140625" style="4" customWidth="1"/>
    <col min="9" max="9" width="11.109375" style="1" customWidth="1"/>
    <col min="10" max="10" width="1.5546875" style="3" customWidth="1"/>
    <col min="11" max="11" width="8.44140625" style="24" customWidth="1"/>
    <col min="12" max="12" width="11.109375" style="5" customWidth="1"/>
    <col min="13" max="13" width="1.5546875" style="3" customWidth="1"/>
    <col min="14" max="14" width="8.44140625" style="24" customWidth="1"/>
    <col min="15" max="15" width="11.109375" style="5" customWidth="1"/>
    <col min="16" max="16" width="1.5546875" style="20" customWidth="1"/>
    <col min="17" max="17" width="8.44140625" style="24" customWidth="1"/>
    <col min="18" max="18" width="11.109375" style="5" customWidth="1"/>
    <col min="19" max="19" width="1.5546875" style="20" customWidth="1"/>
    <col min="20" max="20" width="8.44140625" style="24" customWidth="1"/>
    <col min="21" max="21" width="11.109375" style="5" customWidth="1"/>
    <col min="22" max="22" width="1.5546875" style="20" customWidth="1"/>
    <col min="23" max="23" width="8.44140625" style="24" customWidth="1"/>
    <col min="24" max="24" width="11.109375" style="5" customWidth="1"/>
    <col min="25" max="25" width="1.5546875" style="20" customWidth="1"/>
    <col min="26" max="26" width="11.109375" style="2" customWidth="1"/>
    <col min="27" max="16384" width="8.88671875" style="1"/>
  </cols>
  <sheetData>
    <row r="15" spans="2:27" s="2" customFormat="1" ht="28.8" x14ac:dyDescent="0.3">
      <c r="B15" s="7"/>
      <c r="C15" s="7"/>
      <c r="D15" s="16"/>
      <c r="E15" s="44" t="s">
        <v>0</v>
      </c>
      <c r="F15" s="45"/>
      <c r="G15" s="16"/>
      <c r="H15" s="44" t="s">
        <v>1</v>
      </c>
      <c r="I15" s="45"/>
      <c r="J15" s="19"/>
      <c r="K15" s="44" t="s">
        <v>2</v>
      </c>
      <c r="L15" s="45"/>
      <c r="M15" s="19"/>
      <c r="N15" s="44" t="s">
        <v>3</v>
      </c>
      <c r="O15" s="45"/>
      <c r="P15" s="19"/>
      <c r="Q15" s="44" t="s">
        <v>4</v>
      </c>
      <c r="R15" s="45"/>
      <c r="S15" s="19"/>
      <c r="T15" s="44" t="s">
        <v>5</v>
      </c>
      <c r="U15" s="45"/>
      <c r="V15" s="19"/>
      <c r="W15" s="44" t="s">
        <v>6</v>
      </c>
      <c r="X15" s="45"/>
      <c r="Y15" s="19"/>
      <c r="Z15" s="28" t="s">
        <v>7</v>
      </c>
    </row>
    <row r="16" spans="2:27" s="6" customFormat="1" ht="12" x14ac:dyDescent="0.25">
      <c r="B16" s="10" t="s">
        <v>8</v>
      </c>
      <c r="C16" s="10"/>
      <c r="D16" s="18"/>
      <c r="E16" s="11"/>
      <c r="F16" s="10"/>
      <c r="G16" s="18"/>
      <c r="H16" s="11"/>
      <c r="I16" s="10"/>
      <c r="J16" s="18"/>
      <c r="K16" s="31">
        <v>406</v>
      </c>
      <c r="L16" s="10">
        <f>L18/K16</f>
        <v>0</v>
      </c>
      <c r="M16" s="18"/>
      <c r="N16" s="31">
        <v>406</v>
      </c>
      <c r="O16" s="10">
        <f>O18/N16</f>
        <v>0</v>
      </c>
      <c r="P16" s="18"/>
      <c r="Q16" s="31">
        <v>406</v>
      </c>
      <c r="R16" s="10">
        <f>R18/Q16</f>
        <v>0</v>
      </c>
      <c r="S16" s="18"/>
      <c r="T16" s="31">
        <v>406</v>
      </c>
      <c r="U16" s="10">
        <f>U18/T16</f>
        <v>0</v>
      </c>
      <c r="V16" s="18"/>
      <c r="W16" s="31">
        <v>406</v>
      </c>
      <c r="X16" s="10">
        <f>X18/W16</f>
        <v>0</v>
      </c>
      <c r="Y16" s="18"/>
      <c r="Z16" s="25">
        <f>F16+I16+L16+O16+R16+U16+X16</f>
        <v>0</v>
      </c>
      <c r="AA16" s="6" t="s">
        <v>9</v>
      </c>
    </row>
    <row r="17" spans="2:26" s="6" customFormat="1" ht="12" x14ac:dyDescent="0.25">
      <c r="B17" s="10" t="s">
        <v>10</v>
      </c>
      <c r="C17" s="10"/>
      <c r="D17" s="18"/>
      <c r="E17" s="11"/>
      <c r="F17" s="10"/>
      <c r="G17" s="18"/>
      <c r="H17" s="11"/>
      <c r="I17" s="10"/>
      <c r="J17" s="18"/>
      <c r="K17" s="12"/>
      <c r="L17" s="26">
        <f>L16/160.33</f>
        <v>0</v>
      </c>
      <c r="M17" s="18"/>
      <c r="N17" s="12"/>
      <c r="O17" s="26">
        <f>O16/160.33</f>
        <v>0</v>
      </c>
      <c r="P17" s="27"/>
      <c r="Q17" s="12"/>
      <c r="R17" s="26">
        <f>R16/160.33</f>
        <v>0</v>
      </c>
      <c r="S17" s="27"/>
      <c r="T17" s="12"/>
      <c r="U17" s="26">
        <f>U16/160.33</f>
        <v>0</v>
      </c>
      <c r="V17" s="27"/>
      <c r="W17" s="12"/>
      <c r="X17" s="26">
        <f>X16/160.33</f>
        <v>0</v>
      </c>
      <c r="Y17" s="27"/>
      <c r="Z17" s="25">
        <f>F17+I17+L17+O17+R17+U17+X17</f>
        <v>0</v>
      </c>
    </row>
    <row r="18" spans="2:26" x14ac:dyDescent="0.3">
      <c r="B18" s="9" t="s">
        <v>11</v>
      </c>
      <c r="C18" s="9"/>
      <c r="D18" s="17"/>
      <c r="E18" s="13"/>
      <c r="F18" s="9">
        <f>F23/E20</f>
        <v>0</v>
      </c>
      <c r="G18" s="17"/>
      <c r="H18" s="13"/>
      <c r="I18" s="9">
        <f>I23/H20</f>
        <v>0</v>
      </c>
      <c r="J18" s="17"/>
      <c r="K18" s="23"/>
      <c r="L18" s="9">
        <f>L23/100*100/1.44</f>
        <v>0</v>
      </c>
      <c r="M18" s="17"/>
      <c r="N18" s="23"/>
      <c r="O18" s="9">
        <f>O23/100*100/1.44</f>
        <v>0</v>
      </c>
      <c r="P18" s="17"/>
      <c r="Q18" s="23"/>
      <c r="R18" s="9">
        <f>R23/70*100/1.4</f>
        <v>0</v>
      </c>
      <c r="S18" s="17"/>
      <c r="T18" s="23"/>
      <c r="U18" s="9">
        <f>U23/70*100/1.4</f>
        <v>0</v>
      </c>
      <c r="V18" s="17"/>
      <c r="W18" s="23"/>
      <c r="X18" s="9">
        <f>X23/70*100/1.4</f>
        <v>0</v>
      </c>
      <c r="Y18" s="17"/>
      <c r="Z18" s="8">
        <f>F18+I18+L18+O18+R18+U18+X18</f>
        <v>0</v>
      </c>
    </row>
    <row r="19" spans="2:26" s="6" customFormat="1" x14ac:dyDescent="0.3">
      <c r="B19" s="10"/>
      <c r="C19" s="10"/>
      <c r="D19" s="18"/>
      <c r="E19" s="11" t="s">
        <v>12</v>
      </c>
      <c r="F19" s="10"/>
      <c r="G19" s="18"/>
      <c r="H19" s="11" t="s">
        <v>12</v>
      </c>
      <c r="I19" s="10"/>
      <c r="J19" s="18"/>
      <c r="K19" s="12" t="s">
        <v>13</v>
      </c>
      <c r="L19" s="10"/>
      <c r="M19" s="18"/>
      <c r="N19" s="12" t="s">
        <v>13</v>
      </c>
      <c r="O19" s="10"/>
      <c r="P19" s="18"/>
      <c r="Q19" s="12" t="s">
        <v>13</v>
      </c>
      <c r="R19" s="10"/>
      <c r="S19" s="18"/>
      <c r="T19" s="12" t="s">
        <v>13</v>
      </c>
      <c r="U19" s="10"/>
      <c r="V19" s="18"/>
      <c r="W19" s="12" t="s">
        <v>13</v>
      </c>
      <c r="X19" s="10"/>
      <c r="Y19" s="18"/>
      <c r="Z19" s="8"/>
    </row>
    <row r="20" spans="2:26" x14ac:dyDescent="0.3">
      <c r="B20" s="9" t="s">
        <v>13</v>
      </c>
      <c r="C20" s="9"/>
      <c r="D20" s="17"/>
      <c r="E20" s="30">
        <v>1</v>
      </c>
      <c r="F20" s="9">
        <f>(F18*E20)-F18</f>
        <v>0</v>
      </c>
      <c r="G20" s="17"/>
      <c r="H20" s="30">
        <v>1</v>
      </c>
      <c r="I20" s="9">
        <f>(I18*H20)-I18</f>
        <v>0</v>
      </c>
      <c r="J20" s="17"/>
      <c r="K20" s="11">
        <v>0.44</v>
      </c>
      <c r="L20" s="9">
        <f>K20*L18</f>
        <v>0</v>
      </c>
      <c r="M20" s="17"/>
      <c r="N20" s="11">
        <v>0.44</v>
      </c>
      <c r="O20" s="9">
        <f>N20*O18</f>
        <v>0</v>
      </c>
      <c r="P20" s="17"/>
      <c r="Q20" s="11">
        <v>0.4</v>
      </c>
      <c r="R20" s="9">
        <f>Q20*R18</f>
        <v>0</v>
      </c>
      <c r="S20" s="17"/>
      <c r="T20" s="11">
        <v>0.4</v>
      </c>
      <c r="U20" s="9">
        <f>T20*U18</f>
        <v>0</v>
      </c>
      <c r="V20" s="17"/>
      <c r="W20" s="11">
        <v>0.4</v>
      </c>
      <c r="X20" s="9">
        <f>W20*X18</f>
        <v>0</v>
      </c>
      <c r="Y20" s="17"/>
      <c r="Z20" s="8">
        <f>F20+I20+L20+O20+R20+U20+X20</f>
        <v>0</v>
      </c>
    </row>
    <row r="21" spans="2:26" s="2" customFormat="1" ht="15" thickBot="1" x14ac:dyDescent="0.35">
      <c r="B21" s="39" t="s">
        <v>14</v>
      </c>
      <c r="C21" s="39"/>
      <c r="D21" s="16"/>
      <c r="E21" s="40"/>
      <c r="F21" s="39">
        <f>F18+F20</f>
        <v>0</v>
      </c>
      <c r="G21" s="16"/>
      <c r="H21" s="40"/>
      <c r="I21" s="39">
        <f>I18+I20</f>
        <v>0</v>
      </c>
      <c r="J21" s="16"/>
      <c r="K21" s="41"/>
      <c r="L21" s="39">
        <f>L18+L20</f>
        <v>0</v>
      </c>
      <c r="M21" s="16"/>
      <c r="N21" s="41"/>
      <c r="O21" s="39">
        <f>O18+O20</f>
        <v>0</v>
      </c>
      <c r="P21" s="16"/>
      <c r="Q21" s="41"/>
      <c r="R21" s="39">
        <f>R18+R20</f>
        <v>0</v>
      </c>
      <c r="S21" s="16"/>
      <c r="T21" s="41"/>
      <c r="U21" s="39">
        <f>U18+U20</f>
        <v>0</v>
      </c>
      <c r="V21" s="16"/>
      <c r="W21" s="41"/>
      <c r="X21" s="39">
        <f>X18+X20</f>
        <v>0</v>
      </c>
      <c r="Y21" s="16"/>
      <c r="Z21" s="15">
        <f>F21+I21+L21+O21+R21+U21+X21</f>
        <v>0</v>
      </c>
    </row>
    <row r="22" spans="2:26" x14ac:dyDescent="0.3">
      <c r="B22" s="9"/>
      <c r="C22" s="9"/>
      <c r="D22" s="17"/>
      <c r="E22" s="13"/>
      <c r="F22" s="9"/>
      <c r="G22" s="17"/>
      <c r="H22" s="13"/>
      <c r="I22" s="9"/>
      <c r="J22" s="17"/>
      <c r="K22" s="23"/>
      <c r="L22" s="9"/>
      <c r="M22" s="17"/>
      <c r="N22" s="23"/>
      <c r="O22" s="9"/>
      <c r="P22" s="17"/>
      <c r="Q22" s="23"/>
      <c r="R22" s="9"/>
      <c r="S22" s="17"/>
      <c r="T22" s="23"/>
      <c r="U22" s="9"/>
      <c r="V22" s="17"/>
      <c r="W22" s="23"/>
      <c r="X22" s="9"/>
      <c r="Y22" s="17"/>
      <c r="Z22" s="8"/>
    </row>
    <row r="23" spans="2:26" s="2" customFormat="1" x14ac:dyDescent="0.3">
      <c r="B23" s="7" t="s">
        <v>15</v>
      </c>
      <c r="C23" s="7"/>
      <c r="D23" s="16"/>
      <c r="E23" s="22">
        <v>1</v>
      </c>
      <c r="F23" s="29"/>
      <c r="G23" s="16"/>
      <c r="H23" s="22">
        <v>1</v>
      </c>
      <c r="I23" s="29"/>
      <c r="J23" s="16"/>
      <c r="K23" s="22">
        <v>1</v>
      </c>
      <c r="L23" s="29"/>
      <c r="M23" s="16"/>
      <c r="N23" s="22">
        <v>1</v>
      </c>
      <c r="O23" s="29"/>
      <c r="P23" s="16"/>
      <c r="Q23" s="22">
        <v>0.7</v>
      </c>
      <c r="R23" s="29"/>
      <c r="S23" s="16"/>
      <c r="T23" s="22">
        <v>0.7</v>
      </c>
      <c r="U23" s="29"/>
      <c r="V23" s="16"/>
      <c r="W23" s="22">
        <v>0.7</v>
      </c>
      <c r="X23" s="29"/>
      <c r="Y23" s="16"/>
      <c r="Z23" s="8">
        <f>F23+I23+L23+O23+R23+U23+X23</f>
        <v>0</v>
      </c>
    </row>
    <row r="24" spans="2:26" x14ac:dyDescent="0.3">
      <c r="B24" s="9"/>
      <c r="C24" s="9"/>
      <c r="D24" s="17"/>
      <c r="E24" s="13"/>
      <c r="F24" s="9"/>
      <c r="G24" s="17"/>
      <c r="H24" s="13"/>
      <c r="I24" s="9"/>
      <c r="J24" s="17"/>
      <c r="K24" s="23"/>
      <c r="L24" s="9"/>
      <c r="M24" s="17"/>
      <c r="N24" s="23"/>
      <c r="O24" s="9"/>
      <c r="P24" s="17"/>
      <c r="Q24" s="23"/>
      <c r="R24" s="9"/>
      <c r="S24" s="17"/>
      <c r="T24" s="23"/>
      <c r="U24" s="9"/>
      <c r="V24" s="17"/>
      <c r="W24" s="23"/>
      <c r="X24" s="9"/>
      <c r="Y24" s="17"/>
      <c r="Z24" s="8"/>
    </row>
    <row r="25" spans="2:26" s="2" customFormat="1" x14ac:dyDescent="0.3">
      <c r="B25" s="7" t="s">
        <v>16</v>
      </c>
      <c r="C25" s="7"/>
      <c r="D25" s="16"/>
      <c r="E25" s="22" t="e">
        <f>F25/F21</f>
        <v>#DIV/0!</v>
      </c>
      <c r="F25" s="32">
        <f>F21-F23</f>
        <v>0</v>
      </c>
      <c r="G25" s="16"/>
      <c r="H25" s="22" t="e">
        <f>I25/I21</f>
        <v>#DIV/0!</v>
      </c>
      <c r="I25" s="32">
        <f>I21-I23</f>
        <v>0</v>
      </c>
      <c r="J25" s="16"/>
      <c r="K25" s="22" t="e">
        <f>L25/L21</f>
        <v>#DIV/0!</v>
      </c>
      <c r="L25" s="32">
        <f>L21-L23</f>
        <v>0</v>
      </c>
      <c r="M25" s="16"/>
      <c r="N25" s="22" t="e">
        <f>O25/O21</f>
        <v>#DIV/0!</v>
      </c>
      <c r="O25" s="32">
        <f>O21-O23</f>
        <v>0</v>
      </c>
      <c r="P25" s="16"/>
      <c r="Q25" s="22" t="e">
        <f>R25/R21</f>
        <v>#DIV/0!</v>
      </c>
      <c r="R25" s="32">
        <f>R21-R23</f>
        <v>0</v>
      </c>
      <c r="S25" s="16"/>
      <c r="T25" s="22" t="e">
        <f>U25/U21</f>
        <v>#DIV/0!</v>
      </c>
      <c r="U25" s="32">
        <f>U21-U23</f>
        <v>0</v>
      </c>
      <c r="V25" s="16"/>
      <c r="W25" s="22" t="e">
        <f>X25/X21</f>
        <v>#DIV/0!</v>
      </c>
      <c r="X25" s="32">
        <f>X21-X23</f>
        <v>0</v>
      </c>
      <c r="Y25" s="16"/>
      <c r="Z25" s="7">
        <f>Z21-Z23</f>
        <v>0</v>
      </c>
    </row>
    <row r="26" spans="2:26" x14ac:dyDescent="0.3">
      <c r="B26" s="9"/>
      <c r="C26" s="9"/>
      <c r="D26" s="17"/>
      <c r="E26" s="13"/>
      <c r="F26" s="9"/>
      <c r="G26" s="17"/>
      <c r="H26" s="13"/>
      <c r="I26" s="9"/>
      <c r="J26" s="17"/>
      <c r="K26" s="23"/>
      <c r="L26" s="9"/>
      <c r="M26" s="17"/>
      <c r="N26" s="23"/>
      <c r="O26" s="9"/>
      <c r="P26" s="17"/>
      <c r="Q26" s="23"/>
      <c r="R26" s="9"/>
      <c r="S26" s="17"/>
      <c r="T26" s="23"/>
      <c r="U26" s="9"/>
      <c r="V26" s="17"/>
      <c r="W26" s="23"/>
      <c r="X26" s="9"/>
      <c r="Y26" s="17"/>
      <c r="Z26" s="8"/>
    </row>
    <row r="28" spans="2:26" x14ac:dyDescent="0.3">
      <c r="B28" s="42" t="s">
        <v>17</v>
      </c>
    </row>
    <row r="30" spans="2:26" hidden="1" outlineLevel="1" x14ac:dyDescent="0.3">
      <c r="B30" s="7" t="s">
        <v>18</v>
      </c>
      <c r="C30" s="9"/>
      <c r="D30" s="17"/>
      <c r="E30" s="13"/>
      <c r="F30" s="9"/>
      <c r="G30" s="17"/>
      <c r="H30" s="13"/>
      <c r="I30" s="9"/>
      <c r="J30" s="17"/>
      <c r="K30" s="23"/>
      <c r="L30" s="9"/>
      <c r="M30" s="17"/>
      <c r="N30" s="23"/>
      <c r="O30" s="9"/>
      <c r="P30" s="17"/>
      <c r="Q30" s="23"/>
      <c r="R30" s="9"/>
      <c r="S30" s="17"/>
      <c r="T30" s="23"/>
      <c r="U30" s="9"/>
      <c r="V30" s="17"/>
      <c r="W30" s="23"/>
      <c r="X30" s="9"/>
      <c r="Y30" s="17"/>
      <c r="Z30" s="7"/>
    </row>
    <row r="31" spans="2:26" hidden="1" outlineLevel="1" x14ac:dyDescent="0.3">
      <c r="B31" s="35"/>
      <c r="C31" s="35"/>
      <c r="D31" s="17"/>
      <c r="E31" s="13"/>
      <c r="F31" s="9"/>
      <c r="G31" s="17"/>
      <c r="H31" s="13"/>
      <c r="I31" s="9"/>
      <c r="J31" s="17"/>
      <c r="K31" s="23"/>
      <c r="L31" s="9"/>
      <c r="M31" s="17"/>
      <c r="N31" s="23"/>
      <c r="O31" s="9"/>
      <c r="P31" s="17"/>
      <c r="Q31" s="23"/>
      <c r="R31" s="9"/>
      <c r="S31" s="17"/>
      <c r="T31" s="23"/>
      <c r="U31" s="9"/>
      <c r="V31" s="17"/>
      <c r="W31" s="23"/>
      <c r="X31" s="9"/>
      <c r="Y31" s="17"/>
      <c r="Z31" s="7"/>
    </row>
    <row r="32" spans="2:26" hidden="1" outlineLevel="1" x14ac:dyDescent="0.3">
      <c r="B32" s="9" t="s">
        <v>19</v>
      </c>
      <c r="C32" s="9"/>
      <c r="D32" s="17"/>
      <c r="E32" s="13"/>
      <c r="F32" s="33"/>
      <c r="G32" s="17"/>
      <c r="H32" s="13"/>
      <c r="I32" s="33"/>
      <c r="J32" s="17"/>
      <c r="K32" s="23"/>
      <c r="L32" s="33"/>
      <c r="M32" s="17"/>
      <c r="N32" s="23"/>
      <c r="O32" s="33"/>
      <c r="P32" s="17"/>
      <c r="Q32" s="23"/>
      <c r="R32" s="33"/>
      <c r="S32" s="17"/>
      <c r="T32" s="23"/>
      <c r="U32" s="33"/>
      <c r="V32" s="17"/>
      <c r="W32" s="23"/>
      <c r="X32" s="33"/>
      <c r="Y32" s="17"/>
      <c r="Z32" s="8">
        <f t="shared" ref="Z32:Z33" si="0">F32+I32+L32+O32+R32+U32+X32</f>
        <v>0</v>
      </c>
    </row>
    <row r="33" spans="2:26" hidden="1" outlineLevel="1" x14ac:dyDescent="0.3">
      <c r="B33" s="9" t="s">
        <v>20</v>
      </c>
      <c r="C33" s="9"/>
      <c r="D33" s="17"/>
      <c r="E33" s="13"/>
      <c r="F33" s="33"/>
      <c r="G33" s="17"/>
      <c r="H33" s="13"/>
      <c r="I33" s="33"/>
      <c r="J33" s="17"/>
      <c r="K33" s="23"/>
      <c r="L33" s="33"/>
      <c r="M33" s="17"/>
      <c r="N33" s="23"/>
      <c r="O33" s="33"/>
      <c r="P33" s="17"/>
      <c r="Q33" s="23"/>
      <c r="R33" s="33"/>
      <c r="S33" s="17"/>
      <c r="T33" s="23"/>
      <c r="U33" s="33"/>
      <c r="V33" s="17"/>
      <c r="W33" s="23"/>
      <c r="X33" s="33"/>
      <c r="Y33" s="17"/>
      <c r="Z33" s="8">
        <f t="shared" si="0"/>
        <v>0</v>
      </c>
    </row>
    <row r="34" spans="2:26" hidden="1" outlineLevel="1" x14ac:dyDescent="0.3">
      <c r="B34" s="9" t="s">
        <v>21</v>
      </c>
      <c r="C34" s="9"/>
      <c r="D34" s="17"/>
      <c r="E34" s="13"/>
      <c r="F34" s="33"/>
      <c r="G34" s="17"/>
      <c r="H34" s="13"/>
      <c r="I34" s="33"/>
      <c r="J34" s="17"/>
      <c r="K34" s="23"/>
      <c r="L34" s="33"/>
      <c r="M34" s="17"/>
      <c r="N34" s="23"/>
      <c r="O34" s="33"/>
      <c r="P34" s="17"/>
      <c r="Q34" s="23"/>
      <c r="R34" s="33"/>
      <c r="S34" s="17"/>
      <c r="T34" s="23"/>
      <c r="U34" s="33"/>
      <c r="V34" s="17"/>
      <c r="W34" s="23"/>
      <c r="X34" s="33"/>
      <c r="Y34" s="17"/>
      <c r="Z34" s="8">
        <f>F34+I34+L34+O34+R34+U34+X34</f>
        <v>0</v>
      </c>
    </row>
    <row r="35" spans="2:26" hidden="1" outlineLevel="1" x14ac:dyDescent="0.3">
      <c r="B35" s="9" t="s">
        <v>22</v>
      </c>
      <c r="C35" s="9"/>
      <c r="D35" s="17"/>
      <c r="E35" s="13"/>
      <c r="F35" s="33"/>
      <c r="G35" s="17"/>
      <c r="H35" s="13"/>
      <c r="I35" s="33"/>
      <c r="J35" s="17"/>
      <c r="K35" s="23"/>
      <c r="L35" s="33"/>
      <c r="M35" s="17"/>
      <c r="N35" s="23"/>
      <c r="O35" s="33"/>
      <c r="P35" s="17"/>
      <c r="Q35" s="23"/>
      <c r="R35" s="33"/>
      <c r="S35" s="17"/>
      <c r="T35" s="23"/>
      <c r="U35" s="33"/>
      <c r="V35" s="17"/>
      <c r="W35" s="23"/>
      <c r="X35" s="33"/>
      <c r="Y35" s="17"/>
      <c r="Z35" s="8">
        <f>F35+I35+L35+O35+R35+U35+X35</f>
        <v>0</v>
      </c>
    </row>
    <row r="36" spans="2:26" s="2" customFormat="1" hidden="1" outlineLevel="1" x14ac:dyDescent="0.3">
      <c r="B36" s="7" t="s">
        <v>23</v>
      </c>
      <c r="C36" s="7"/>
      <c r="D36" s="16"/>
      <c r="E36" s="36"/>
      <c r="F36" s="7">
        <f>F23-SUM(F32:F35)</f>
        <v>0</v>
      </c>
      <c r="G36" s="16"/>
      <c r="H36" s="36"/>
      <c r="I36" s="7">
        <f>I23-SUM(I32:I35)</f>
        <v>0</v>
      </c>
      <c r="J36" s="16"/>
      <c r="K36" s="37"/>
      <c r="L36" s="7">
        <f>L23-SUM(L32:L35)</f>
        <v>0</v>
      </c>
      <c r="M36" s="16"/>
      <c r="N36" s="37"/>
      <c r="O36" s="7">
        <f>O23-SUM(O32:O35)</f>
        <v>0</v>
      </c>
      <c r="P36" s="16"/>
      <c r="Q36" s="37"/>
      <c r="R36" s="7">
        <f>R23-SUM(R32:R35)</f>
        <v>0</v>
      </c>
      <c r="S36" s="16"/>
      <c r="T36" s="37"/>
      <c r="U36" s="7">
        <f>U23-SUM(U32:U35)</f>
        <v>0</v>
      </c>
      <c r="V36" s="16"/>
      <c r="W36" s="37"/>
      <c r="X36" s="7">
        <f>X23-SUM(X32:X35)</f>
        <v>0</v>
      </c>
      <c r="Y36" s="16"/>
      <c r="Z36" s="7">
        <f>Z23-SUM(Z32:Z35)</f>
        <v>0</v>
      </c>
    </row>
    <row r="37" spans="2:26" hidden="1" outlineLevel="1" x14ac:dyDescent="0.3">
      <c r="B37" s="9"/>
      <c r="C37" s="9"/>
      <c r="D37" s="17"/>
      <c r="E37" s="13"/>
      <c r="F37" s="9"/>
      <c r="G37" s="17"/>
      <c r="H37" s="13"/>
      <c r="I37" s="9"/>
      <c r="J37" s="17"/>
      <c r="K37" s="23"/>
      <c r="L37" s="9"/>
      <c r="M37" s="17"/>
      <c r="N37" s="23"/>
      <c r="O37" s="9"/>
      <c r="P37" s="17"/>
      <c r="Q37" s="23"/>
      <c r="R37" s="9"/>
      <c r="S37" s="17"/>
      <c r="T37" s="23"/>
      <c r="U37" s="9"/>
      <c r="V37" s="17"/>
      <c r="W37" s="23"/>
      <c r="X37" s="9"/>
      <c r="Y37" s="17"/>
      <c r="Z37" s="7"/>
    </row>
    <row r="38" spans="2:26" collapsed="1" x14ac:dyDescent="0.3"/>
    <row r="39" spans="2:26" hidden="1" outlineLevel="1" x14ac:dyDescent="0.3">
      <c r="B39" s="9"/>
      <c r="C39" s="9"/>
      <c r="D39" s="17"/>
      <c r="E39" s="13"/>
      <c r="F39" s="9"/>
      <c r="G39" s="17"/>
      <c r="H39" s="13"/>
      <c r="I39" s="9"/>
      <c r="J39" s="17"/>
      <c r="K39" s="23"/>
      <c r="L39" s="9"/>
      <c r="M39" s="17"/>
      <c r="N39" s="23"/>
      <c r="O39" s="9"/>
      <c r="P39" s="17"/>
      <c r="Q39" s="23"/>
      <c r="R39" s="9"/>
      <c r="S39" s="17"/>
      <c r="T39" s="23"/>
      <c r="U39" s="9"/>
      <c r="V39" s="17"/>
      <c r="W39" s="23"/>
      <c r="X39" s="9"/>
      <c r="Y39" s="17"/>
      <c r="Z39" s="7"/>
    </row>
    <row r="40" spans="2:26" hidden="1" outlineLevel="1" x14ac:dyDescent="0.3">
      <c r="B40" s="38" t="s">
        <v>24</v>
      </c>
      <c r="C40" s="7"/>
      <c r="D40" s="16"/>
      <c r="E40" s="13"/>
      <c r="F40" s="9"/>
      <c r="G40" s="16"/>
      <c r="H40" s="13"/>
      <c r="I40" s="9"/>
      <c r="J40" s="17"/>
      <c r="K40" s="23"/>
      <c r="L40" s="9"/>
      <c r="M40" s="17"/>
      <c r="N40" s="23"/>
      <c r="O40" s="9"/>
      <c r="P40" s="17"/>
      <c r="Q40" s="23"/>
      <c r="R40" s="9"/>
      <c r="S40" s="17"/>
      <c r="T40" s="23"/>
      <c r="U40" s="9"/>
      <c r="V40" s="17"/>
      <c r="W40" s="23"/>
      <c r="X40" s="9"/>
      <c r="Y40" s="17"/>
      <c r="Z40" s="7"/>
    </row>
    <row r="41" spans="2:26" hidden="1" outlineLevel="1" x14ac:dyDescent="0.3">
      <c r="B41" s="9"/>
      <c r="C41" s="9"/>
      <c r="D41" s="17"/>
      <c r="E41" s="13"/>
      <c r="F41" s="9"/>
      <c r="G41" s="17"/>
      <c r="H41" s="13"/>
      <c r="I41" s="9"/>
      <c r="J41" s="17"/>
      <c r="K41" s="23"/>
      <c r="L41" s="9"/>
      <c r="M41" s="17"/>
      <c r="N41" s="23"/>
      <c r="O41" s="9"/>
      <c r="P41" s="17"/>
      <c r="Q41" s="23"/>
      <c r="R41" s="9"/>
      <c r="S41" s="17"/>
      <c r="T41" s="23"/>
      <c r="U41" s="9"/>
      <c r="V41" s="17"/>
      <c r="W41" s="23"/>
      <c r="X41" s="9"/>
      <c r="Y41" s="17"/>
      <c r="Z41" s="7"/>
    </row>
    <row r="42" spans="2:26" hidden="1" outlineLevel="1" x14ac:dyDescent="0.3">
      <c r="B42" s="9" t="s">
        <v>25</v>
      </c>
      <c r="C42" s="9"/>
      <c r="D42" s="17"/>
      <c r="E42" s="13"/>
      <c r="F42" s="9">
        <f>F23/E20</f>
        <v>0</v>
      </c>
      <c r="G42" s="17"/>
      <c r="H42" s="13"/>
      <c r="I42" s="9">
        <f>I23/H20</f>
        <v>0</v>
      </c>
      <c r="J42" s="17"/>
      <c r="K42" s="23"/>
      <c r="L42" s="9">
        <f>L23/1.44</f>
        <v>0</v>
      </c>
      <c r="M42" s="17"/>
      <c r="N42" s="23"/>
      <c r="O42" s="9">
        <f>O23/1.44</f>
        <v>0</v>
      </c>
      <c r="P42" s="17"/>
      <c r="Q42" s="23"/>
      <c r="R42" s="9">
        <f>R23/1.4</f>
        <v>0</v>
      </c>
      <c r="S42" s="17"/>
      <c r="T42" s="23"/>
      <c r="U42" s="9">
        <f>U23/1.4</f>
        <v>0</v>
      </c>
      <c r="V42" s="17"/>
      <c r="W42" s="23"/>
      <c r="X42" s="9">
        <f>X23/1.4</f>
        <v>0</v>
      </c>
      <c r="Y42" s="17"/>
      <c r="Z42" s="8">
        <f>F42+I42+L42+O42+R42+U42+X42</f>
        <v>0</v>
      </c>
    </row>
    <row r="43" spans="2:26" hidden="1" outlineLevel="1" x14ac:dyDescent="0.3">
      <c r="B43" s="9" t="s">
        <v>13</v>
      </c>
      <c r="C43" s="9"/>
      <c r="D43" s="17"/>
      <c r="E43" s="13"/>
      <c r="F43" s="9">
        <f>(F42*E20)-F18</f>
        <v>0</v>
      </c>
      <c r="G43" s="17"/>
      <c r="H43" s="13"/>
      <c r="I43" s="9">
        <f>(I42*H20)-I18</f>
        <v>0</v>
      </c>
      <c r="J43" s="17"/>
      <c r="K43" s="23"/>
      <c r="L43" s="9">
        <f>K20*L42</f>
        <v>0</v>
      </c>
      <c r="M43" s="17"/>
      <c r="N43" s="23"/>
      <c r="O43" s="9">
        <f>N20*O42</f>
        <v>0</v>
      </c>
      <c r="P43" s="17"/>
      <c r="Q43" s="23"/>
      <c r="R43" s="9">
        <f>Q20*R42</f>
        <v>0</v>
      </c>
      <c r="S43" s="17"/>
      <c r="T43" s="23"/>
      <c r="U43" s="9">
        <f>T20*U42</f>
        <v>0</v>
      </c>
      <c r="V43" s="17"/>
      <c r="W43" s="23"/>
      <c r="X43" s="9">
        <f>W20*X42</f>
        <v>0</v>
      </c>
      <c r="Y43" s="17"/>
      <c r="Z43" s="8">
        <f>F43+I43+L43+O43+R43+U43+X43</f>
        <v>0</v>
      </c>
    </row>
    <row r="44" spans="2:26" ht="15" hidden="1" outlineLevel="1" thickBot="1" x14ac:dyDescent="0.35">
      <c r="B44" s="39" t="s">
        <v>26</v>
      </c>
      <c r="C44" s="39"/>
      <c r="D44" s="16"/>
      <c r="E44" s="40"/>
      <c r="F44" s="39">
        <f>SUM(F42:F43)</f>
        <v>0</v>
      </c>
      <c r="G44" s="16"/>
      <c r="H44" s="40"/>
      <c r="I44" s="39">
        <f>SUM(I42:I43)</f>
        <v>0</v>
      </c>
      <c r="J44" s="16"/>
      <c r="K44" s="41"/>
      <c r="L44" s="39">
        <f>SUM(L42:L43)</f>
        <v>0</v>
      </c>
      <c r="M44" s="16"/>
      <c r="N44" s="41"/>
      <c r="O44" s="39">
        <f>SUM(O42:O43)</f>
        <v>0</v>
      </c>
      <c r="P44" s="16"/>
      <c r="Q44" s="41"/>
      <c r="R44" s="39">
        <f>SUM(R42:R43)</f>
        <v>0</v>
      </c>
      <c r="S44" s="16"/>
      <c r="T44" s="41"/>
      <c r="U44" s="39">
        <f>SUM(U42:U43)</f>
        <v>0</v>
      </c>
      <c r="V44" s="16"/>
      <c r="W44" s="41"/>
      <c r="X44" s="39">
        <f>SUM(X42:X43)</f>
        <v>0</v>
      </c>
      <c r="Y44" s="16"/>
      <c r="Z44" s="15">
        <f>F44+I44+L44+O44+R44+U44+X44</f>
        <v>0</v>
      </c>
    </row>
    <row r="45" spans="2:26" hidden="1" outlineLevel="1" x14ac:dyDescent="0.3">
      <c r="B45" s="9"/>
      <c r="C45" s="9"/>
      <c r="D45" s="17"/>
      <c r="E45" s="13"/>
      <c r="F45" s="9"/>
      <c r="G45" s="17"/>
      <c r="H45" s="13"/>
      <c r="I45" s="9"/>
      <c r="J45" s="17"/>
      <c r="K45" s="23"/>
      <c r="L45" s="9"/>
      <c r="M45" s="17"/>
      <c r="N45" s="23"/>
      <c r="O45" s="9"/>
      <c r="P45" s="17"/>
      <c r="Q45" s="23"/>
      <c r="R45" s="9"/>
      <c r="S45" s="17"/>
      <c r="T45" s="23"/>
      <c r="U45" s="9"/>
      <c r="V45" s="17"/>
      <c r="W45" s="23"/>
      <c r="X45" s="9"/>
      <c r="Y45" s="17"/>
      <c r="Z45" s="7"/>
    </row>
    <row r="46" spans="2:26" hidden="1" outlineLevel="1" x14ac:dyDescent="0.3">
      <c r="B46" s="9"/>
      <c r="C46" s="11" t="s">
        <v>27</v>
      </c>
      <c r="D46" s="17"/>
      <c r="E46" s="11"/>
      <c r="F46" s="9"/>
      <c r="G46" s="17"/>
      <c r="H46" s="11"/>
      <c r="I46" s="9"/>
      <c r="J46" s="17"/>
      <c r="K46" s="23"/>
      <c r="L46" s="9"/>
      <c r="M46" s="17"/>
      <c r="N46" s="23"/>
      <c r="O46" s="9"/>
      <c r="P46" s="17"/>
      <c r="Q46" s="23"/>
      <c r="R46" s="9"/>
      <c r="S46" s="17"/>
      <c r="T46" s="23"/>
      <c r="U46" s="9"/>
      <c r="V46" s="17"/>
      <c r="W46" s="23"/>
      <c r="X46" s="9"/>
      <c r="Y46" s="17"/>
      <c r="Z46" s="7"/>
    </row>
    <row r="47" spans="2:26" hidden="1" outlineLevel="1" x14ac:dyDescent="0.3">
      <c r="B47" s="9" t="s">
        <v>31</v>
      </c>
      <c r="C47" s="11">
        <v>0.25</v>
      </c>
      <c r="D47" s="17"/>
      <c r="E47" s="11"/>
      <c r="F47" s="9"/>
      <c r="G47" s="17"/>
      <c r="H47" s="11"/>
      <c r="I47" s="9"/>
      <c r="J47" s="17"/>
      <c r="K47" s="23"/>
      <c r="L47" s="9"/>
      <c r="M47" s="17"/>
      <c r="N47" s="23"/>
      <c r="O47" s="9"/>
      <c r="P47" s="17"/>
      <c r="Q47" s="23"/>
      <c r="R47" s="9">
        <f>$C$47*R44</f>
        <v>0</v>
      </c>
      <c r="S47" s="17"/>
      <c r="T47" s="23"/>
      <c r="U47" s="9">
        <f>$C$47*U44</f>
        <v>0</v>
      </c>
      <c r="V47" s="17"/>
      <c r="W47" s="23"/>
      <c r="X47" s="9">
        <f>$C$47*X44</f>
        <v>0</v>
      </c>
      <c r="Y47" s="17"/>
      <c r="Z47" s="8">
        <f>F47+I47+L47+O47+R47+U47+X47</f>
        <v>0</v>
      </c>
    </row>
    <row r="48" spans="2:26" ht="15" hidden="1" outlineLevel="1" thickBot="1" x14ac:dyDescent="0.35">
      <c r="B48" s="39" t="s">
        <v>29</v>
      </c>
      <c r="C48" s="14"/>
      <c r="D48" s="17"/>
      <c r="E48" s="21"/>
      <c r="F48" s="39">
        <f>SUM(F47:F47)</f>
        <v>0</v>
      </c>
      <c r="G48" s="17"/>
      <c r="H48" s="21"/>
      <c r="I48" s="39">
        <f>SUM(I47:I47)</f>
        <v>0</v>
      </c>
      <c r="J48" s="16"/>
      <c r="K48" s="41"/>
      <c r="L48" s="39">
        <f>SUM(L47:L47)</f>
        <v>0</v>
      </c>
      <c r="M48" s="16"/>
      <c r="N48" s="41"/>
      <c r="O48" s="39">
        <f>SUM(O47:O47)</f>
        <v>0</v>
      </c>
      <c r="P48" s="16"/>
      <c r="Q48" s="41"/>
      <c r="R48" s="39">
        <f>SUM(R47:R47)</f>
        <v>0</v>
      </c>
      <c r="S48" s="16"/>
      <c r="T48" s="41"/>
      <c r="U48" s="39">
        <f>SUM(U47:U47)</f>
        <v>0</v>
      </c>
      <c r="V48" s="16"/>
      <c r="W48" s="41"/>
      <c r="X48" s="39">
        <f>SUM(X47:X47)</f>
        <v>0</v>
      </c>
      <c r="Y48" s="16"/>
      <c r="Z48" s="15">
        <f>F48+I48+L48+O48+R48+U48+X48</f>
        <v>0</v>
      </c>
    </row>
    <row r="49" spans="2:26" hidden="1" outlineLevel="1" x14ac:dyDescent="0.3">
      <c r="B49" s="9"/>
      <c r="C49" s="9"/>
      <c r="D49" s="17"/>
      <c r="E49" s="13"/>
      <c r="F49" s="9"/>
      <c r="G49" s="17"/>
      <c r="H49" s="13"/>
      <c r="I49" s="9"/>
      <c r="J49" s="17"/>
      <c r="K49" s="23"/>
      <c r="L49" s="9"/>
      <c r="M49" s="17"/>
      <c r="N49" s="23"/>
      <c r="O49" s="9"/>
      <c r="P49" s="17"/>
      <c r="Q49" s="23"/>
      <c r="R49" s="9"/>
      <c r="S49" s="17"/>
      <c r="T49" s="23"/>
      <c r="U49" s="9"/>
      <c r="V49" s="17"/>
      <c r="W49" s="23"/>
      <c r="X49" s="9"/>
      <c r="Y49" s="17"/>
      <c r="Z49" s="7"/>
    </row>
    <row r="50" spans="2:26" collapsed="1" x14ac:dyDescent="0.3"/>
    <row r="51" spans="2:26" hidden="1" outlineLevel="1" x14ac:dyDescent="0.3">
      <c r="B51" s="9"/>
      <c r="C51" s="9"/>
      <c r="D51" s="17"/>
      <c r="E51" s="13"/>
      <c r="F51" s="9"/>
      <c r="G51" s="17"/>
      <c r="H51" s="13"/>
      <c r="I51" s="9"/>
      <c r="J51" s="17"/>
      <c r="K51" s="23"/>
      <c r="L51" s="9"/>
      <c r="M51" s="17"/>
      <c r="N51" s="23"/>
      <c r="O51" s="9"/>
      <c r="P51" s="17"/>
      <c r="Q51" s="23"/>
      <c r="R51" s="9"/>
      <c r="S51" s="17"/>
      <c r="T51" s="23"/>
      <c r="U51" s="9"/>
      <c r="V51" s="17"/>
      <c r="W51" s="23"/>
      <c r="X51" s="9"/>
      <c r="Y51" s="17"/>
      <c r="Z51" s="7"/>
    </row>
    <row r="52" spans="2:26" ht="16.2" hidden="1" outlineLevel="1" x14ac:dyDescent="0.45">
      <c r="B52" s="43" t="s">
        <v>30</v>
      </c>
      <c r="C52" s="7"/>
      <c r="D52" s="16"/>
      <c r="E52" s="13"/>
      <c r="F52" s="9"/>
      <c r="G52" s="16"/>
      <c r="H52" s="13"/>
      <c r="I52" s="9"/>
      <c r="J52" s="17"/>
      <c r="K52" s="23"/>
      <c r="L52" s="9"/>
      <c r="M52" s="17"/>
      <c r="N52" s="23"/>
      <c r="O52" s="9"/>
      <c r="P52" s="17"/>
      <c r="Q52" s="23"/>
      <c r="R52" s="9"/>
      <c r="S52" s="17"/>
      <c r="T52" s="23"/>
      <c r="U52" s="9"/>
      <c r="V52" s="17"/>
      <c r="W52" s="23"/>
      <c r="X52" s="9"/>
      <c r="Y52" s="17"/>
      <c r="Z52" s="7"/>
    </row>
    <row r="53" spans="2:26" hidden="1" outlineLevel="1" x14ac:dyDescent="0.3">
      <c r="B53" s="9"/>
      <c r="C53" s="9"/>
      <c r="D53" s="17"/>
      <c r="E53" s="13"/>
      <c r="F53" s="9"/>
      <c r="G53" s="17"/>
      <c r="H53" s="13"/>
      <c r="I53" s="9"/>
      <c r="J53" s="17"/>
      <c r="K53" s="23"/>
      <c r="L53" s="9"/>
      <c r="M53" s="17"/>
      <c r="N53" s="23"/>
      <c r="O53" s="9"/>
      <c r="P53" s="17"/>
      <c r="Q53" s="23"/>
      <c r="R53" s="9"/>
      <c r="S53" s="17"/>
      <c r="T53" s="23"/>
      <c r="U53" s="9"/>
      <c r="V53" s="17"/>
      <c r="W53" s="23"/>
      <c r="X53" s="9"/>
      <c r="Y53" s="17"/>
      <c r="Z53" s="7"/>
    </row>
    <row r="54" spans="2:26" hidden="1" outlineLevel="1" x14ac:dyDescent="0.3">
      <c r="B54" s="9" t="s">
        <v>25</v>
      </c>
      <c r="C54" s="9"/>
      <c r="D54" s="17"/>
      <c r="E54" s="13"/>
      <c r="F54" s="9">
        <f>F23/E20</f>
        <v>0</v>
      </c>
      <c r="G54" s="17"/>
      <c r="H54" s="13"/>
      <c r="I54" s="9">
        <f>I23/H20</f>
        <v>0</v>
      </c>
      <c r="J54" s="17"/>
      <c r="K54" s="23"/>
      <c r="L54" s="9">
        <f>L23/1.44</f>
        <v>0</v>
      </c>
      <c r="M54" s="17"/>
      <c r="N54" s="23"/>
      <c r="O54" s="9">
        <f>O23/1.44</f>
        <v>0</v>
      </c>
      <c r="P54" s="17"/>
      <c r="Q54" s="23"/>
      <c r="R54" s="9">
        <f>R23/1.4</f>
        <v>0</v>
      </c>
      <c r="S54" s="17"/>
      <c r="T54" s="23"/>
      <c r="U54" s="9">
        <f>U23/1.4</f>
        <v>0</v>
      </c>
      <c r="V54" s="17"/>
      <c r="W54" s="23"/>
      <c r="X54" s="9">
        <f>X23/1.4</f>
        <v>0</v>
      </c>
      <c r="Y54" s="17"/>
      <c r="Z54" s="8">
        <f>F54+I54+L54+O54+R54+U54+X54</f>
        <v>0</v>
      </c>
    </row>
    <row r="55" spans="2:26" hidden="1" outlineLevel="1" x14ac:dyDescent="0.3">
      <c r="B55" s="9" t="s">
        <v>13</v>
      </c>
      <c r="C55" s="9"/>
      <c r="D55" s="17"/>
      <c r="E55" s="13"/>
      <c r="F55" s="9">
        <f>(F54*E33)-F31</f>
        <v>0</v>
      </c>
      <c r="G55" s="17"/>
      <c r="H55" s="13"/>
      <c r="I55" s="9">
        <f>(I54*H33)-I31</f>
        <v>0</v>
      </c>
      <c r="J55" s="17"/>
      <c r="K55" s="23"/>
      <c r="L55" s="9">
        <f>K20*L54</f>
        <v>0</v>
      </c>
      <c r="M55" s="17"/>
      <c r="N55" s="23"/>
      <c r="O55" s="9">
        <f>N20*O54</f>
        <v>0</v>
      </c>
      <c r="P55" s="17"/>
      <c r="Q55" s="23"/>
      <c r="R55" s="9">
        <f>Q20*R54</f>
        <v>0</v>
      </c>
      <c r="S55" s="17"/>
      <c r="T55" s="23"/>
      <c r="U55" s="9">
        <f>T20*U54</f>
        <v>0</v>
      </c>
      <c r="V55" s="17"/>
      <c r="W55" s="23"/>
      <c r="X55" s="9">
        <f>W20*X54</f>
        <v>0</v>
      </c>
      <c r="Y55" s="17"/>
      <c r="Z55" s="8">
        <f>F55+I55+L55+O55+R55+U55+X55</f>
        <v>0</v>
      </c>
    </row>
    <row r="56" spans="2:26" ht="15" hidden="1" outlineLevel="1" thickBot="1" x14ac:dyDescent="0.35">
      <c r="B56" s="39" t="s">
        <v>26</v>
      </c>
      <c r="C56" s="39"/>
      <c r="D56" s="16"/>
      <c r="E56" s="40"/>
      <c r="F56" s="39">
        <f>SUM(F54:F55)</f>
        <v>0</v>
      </c>
      <c r="G56" s="16"/>
      <c r="H56" s="40"/>
      <c r="I56" s="39">
        <f>SUM(I54:I55)</f>
        <v>0</v>
      </c>
      <c r="J56" s="16"/>
      <c r="K56" s="41"/>
      <c r="L56" s="39">
        <f>SUM(L54:L55)</f>
        <v>0</v>
      </c>
      <c r="M56" s="16"/>
      <c r="N56" s="41"/>
      <c r="O56" s="39">
        <f>SUM(O54:O55)</f>
        <v>0</v>
      </c>
      <c r="P56" s="16"/>
      <c r="Q56" s="41"/>
      <c r="R56" s="39">
        <f>SUM(R54:R55)</f>
        <v>0</v>
      </c>
      <c r="S56" s="16"/>
      <c r="T56" s="41"/>
      <c r="U56" s="39">
        <f>SUM(U54:U55)</f>
        <v>0</v>
      </c>
      <c r="V56" s="16"/>
      <c r="W56" s="41"/>
      <c r="X56" s="39">
        <f>SUM(X54:X55)</f>
        <v>0</v>
      </c>
      <c r="Y56" s="16"/>
      <c r="Z56" s="15">
        <f>F56+I56+L56+O56+R56+U56+X56</f>
        <v>0</v>
      </c>
    </row>
    <row r="57" spans="2:26" hidden="1" outlineLevel="1" x14ac:dyDescent="0.3">
      <c r="B57" s="9"/>
      <c r="C57" s="9"/>
      <c r="D57" s="17"/>
      <c r="E57" s="13"/>
      <c r="F57" s="9"/>
      <c r="G57" s="17"/>
      <c r="H57" s="13"/>
      <c r="I57" s="9"/>
      <c r="J57" s="17"/>
      <c r="K57" s="23"/>
      <c r="L57" s="9"/>
      <c r="M57" s="17"/>
      <c r="N57" s="23"/>
      <c r="O57" s="9"/>
      <c r="P57" s="17"/>
      <c r="Q57" s="23"/>
      <c r="R57" s="9"/>
      <c r="S57" s="17"/>
      <c r="T57" s="23"/>
      <c r="U57" s="9"/>
      <c r="V57" s="17"/>
      <c r="W57" s="23"/>
      <c r="X57" s="9"/>
      <c r="Y57" s="17"/>
      <c r="Z57" s="7"/>
    </row>
    <row r="58" spans="2:26" hidden="1" outlineLevel="1" x14ac:dyDescent="0.3">
      <c r="B58" s="9"/>
      <c r="C58" s="11" t="s">
        <v>27</v>
      </c>
      <c r="D58" s="17"/>
      <c r="E58" s="11"/>
      <c r="F58" s="9"/>
      <c r="G58" s="17"/>
      <c r="H58" s="11"/>
      <c r="I58" s="9"/>
      <c r="J58" s="17"/>
      <c r="K58" s="23"/>
      <c r="L58" s="9"/>
      <c r="M58" s="17"/>
      <c r="N58" s="23"/>
      <c r="O58" s="9"/>
      <c r="P58" s="17"/>
      <c r="Q58" s="23"/>
      <c r="R58" s="9"/>
      <c r="S58" s="17"/>
      <c r="T58" s="23"/>
      <c r="U58" s="9"/>
      <c r="V58" s="17"/>
      <c r="W58" s="23"/>
      <c r="X58" s="9"/>
      <c r="Y58" s="17"/>
      <c r="Z58" s="7"/>
    </row>
    <row r="59" spans="2:26" hidden="1" outlineLevel="1" x14ac:dyDescent="0.3">
      <c r="B59" s="9" t="s">
        <v>31</v>
      </c>
      <c r="C59" s="11">
        <v>0.35</v>
      </c>
      <c r="D59" s="17"/>
      <c r="E59" s="11"/>
      <c r="F59" s="9"/>
      <c r="G59" s="17"/>
      <c r="H59" s="11"/>
      <c r="I59" s="9"/>
      <c r="J59" s="17"/>
      <c r="K59" s="23"/>
      <c r="L59" s="9"/>
      <c r="M59" s="17"/>
      <c r="N59" s="23"/>
      <c r="O59" s="9"/>
      <c r="P59" s="17"/>
      <c r="Q59" s="23"/>
      <c r="R59" s="9">
        <f>$C$59*R56</f>
        <v>0</v>
      </c>
      <c r="S59" s="17"/>
      <c r="T59" s="23"/>
      <c r="U59" s="9">
        <f>$C$59*U56</f>
        <v>0</v>
      </c>
      <c r="V59" s="17"/>
      <c r="W59" s="23"/>
      <c r="X59" s="9">
        <f>$C$59*X56</f>
        <v>0</v>
      </c>
      <c r="Y59" s="17"/>
      <c r="Z59" s="8">
        <f>F59+I59+L59+O59+R59+U59+X59</f>
        <v>0</v>
      </c>
    </row>
    <row r="60" spans="2:26" ht="15" hidden="1" outlineLevel="1" thickBot="1" x14ac:dyDescent="0.35">
      <c r="B60" s="39" t="s">
        <v>29</v>
      </c>
      <c r="C60" s="14"/>
      <c r="D60" s="17"/>
      <c r="E60" s="21"/>
      <c r="F60" s="39">
        <f>SUM(F59:F59)</f>
        <v>0</v>
      </c>
      <c r="G60" s="17"/>
      <c r="H60" s="21"/>
      <c r="I60" s="39">
        <f>SUM(I59:I59)</f>
        <v>0</v>
      </c>
      <c r="J60" s="16"/>
      <c r="K60" s="41"/>
      <c r="L60" s="39">
        <f>SUM(L59:L59)</f>
        <v>0</v>
      </c>
      <c r="M60" s="16"/>
      <c r="N60" s="41"/>
      <c r="O60" s="39">
        <f>SUM(O59:O59)</f>
        <v>0</v>
      </c>
      <c r="P60" s="16"/>
      <c r="Q60" s="41"/>
      <c r="R60" s="39">
        <f>SUM(R59:R59)</f>
        <v>0</v>
      </c>
      <c r="S60" s="16"/>
      <c r="T60" s="41"/>
      <c r="U60" s="39">
        <f>SUM(U59:U59)</f>
        <v>0</v>
      </c>
      <c r="V60" s="16"/>
      <c r="W60" s="41"/>
      <c r="X60" s="39">
        <f>SUM(X59:X59)</f>
        <v>0</v>
      </c>
      <c r="Y60" s="16"/>
      <c r="Z60" s="15">
        <f>F60+I60+L60+O60+R60+U60+X60</f>
        <v>0</v>
      </c>
    </row>
    <row r="61" spans="2:26" hidden="1" outlineLevel="1" x14ac:dyDescent="0.3">
      <c r="B61" s="9"/>
      <c r="C61" s="9"/>
      <c r="D61" s="17"/>
      <c r="E61" s="13"/>
      <c r="F61" s="9"/>
      <c r="G61" s="17"/>
      <c r="H61" s="13"/>
      <c r="I61" s="9"/>
      <c r="J61" s="17"/>
      <c r="K61" s="23"/>
      <c r="L61" s="9"/>
      <c r="M61" s="17"/>
      <c r="N61" s="23"/>
      <c r="O61" s="9"/>
      <c r="P61" s="17"/>
      <c r="Q61" s="23"/>
      <c r="R61" s="9"/>
      <c r="S61" s="17"/>
      <c r="T61" s="23"/>
      <c r="U61" s="9"/>
      <c r="V61" s="17"/>
      <c r="W61" s="23"/>
      <c r="X61" s="9"/>
      <c r="Y61" s="17"/>
      <c r="Z61" s="7"/>
    </row>
    <row r="62" spans="2:26" collapsed="1" x14ac:dyDescent="0.3"/>
  </sheetData>
  <mergeCells count="7">
    <mergeCell ref="W15:X15"/>
    <mergeCell ref="E15:F15"/>
    <mergeCell ref="H15:I15"/>
    <mergeCell ref="K15:L15"/>
    <mergeCell ref="N15:O15"/>
    <mergeCell ref="Q15:R15"/>
    <mergeCell ref="T15:U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b172c1a-5a6b-4c67-84ec-5c1fef4c4ca8">
      <Terms xmlns="http://schemas.microsoft.com/office/infopath/2007/PartnerControls"/>
    </lcf76f155ced4ddcb4097134ff3c332f>
    <_ip_UnifiedCompliancePolicyProperties xmlns="http://schemas.microsoft.com/sharepoint/v3" xsi:nil="true"/>
    <TaxCatchAll xmlns="573b4b2f-7b72-45e1-86a7-2aa0c3c615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9F7AF8BCBF24A8B79D3991FAD4F51" ma:contentTypeVersion="19" ma:contentTypeDescription="Opret et nyt dokument." ma:contentTypeScope="" ma:versionID="8a4064548f16517a222f195200ed4e91">
  <xsd:schema xmlns:xsd="http://www.w3.org/2001/XMLSchema" xmlns:xs="http://www.w3.org/2001/XMLSchema" xmlns:p="http://schemas.microsoft.com/office/2006/metadata/properties" xmlns:ns1="http://schemas.microsoft.com/sharepoint/v3" xmlns:ns2="9b172c1a-5a6b-4c67-84ec-5c1fef4c4ca8" xmlns:ns3="573b4b2f-7b72-45e1-86a7-2aa0c3c61581" targetNamespace="http://schemas.microsoft.com/office/2006/metadata/properties" ma:root="true" ma:fieldsID="0aa22296948c622ef5d4ba1002f68e13" ns1:_="" ns2:_="" ns3:_="">
    <xsd:import namespace="http://schemas.microsoft.com/sharepoint/v3"/>
    <xsd:import namespace="9b172c1a-5a6b-4c67-84ec-5c1fef4c4ca8"/>
    <xsd:import namespace="573b4b2f-7b72-45e1-86a7-2aa0c3c61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72c1a-5a6b-4c67-84ec-5c1fef4c4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f206a1a5-4521-4ef2-b7ed-d4adb5f277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b4b2f-7b72-45e1-86a7-2aa0c3c6158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8097219-ac8b-4a34-a84b-86c538e40fd2}" ma:internalName="TaxCatchAll" ma:showField="CatchAllData" ma:web="573b4b2f-7b72-45e1-86a7-2aa0c3c61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CD1EE-F2E7-4D1D-B0C5-FD7139EEDB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3BB823-58D7-43DA-AEAF-3ABEB6E3CBF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573b4b2f-7b72-45e1-86a7-2aa0c3c61581"/>
    <ds:schemaRef ds:uri="http://purl.org/dc/elements/1.1/"/>
    <ds:schemaRef ds:uri="9b172c1a-5a6b-4c67-84ec-5c1fef4c4ca8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28B2C8-F977-4CC8-B970-811AC8120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172c1a-5a6b-4c67-84ec-5c1fef4c4ca8"/>
    <ds:schemaRef ds:uri="573b4b2f-7b72-45e1-86a7-2aa0c3c61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38dbc8-0e7b-4136-a6c9-5c9a20e4f2d5}" enabled="0" method="" siteId="{8938dbc8-0e7b-4136-a6c9-5c9a20e4f2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Budget#1</vt:lpstr>
      <vt:lpstr>Budget#2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Malaca Nielsen</dc:creator>
  <cp:keywords/>
  <dc:description/>
  <cp:lastModifiedBy>Michelle Malaca Nielsen</cp:lastModifiedBy>
  <cp:revision/>
  <dcterms:created xsi:type="dcterms:W3CDTF">2025-08-18T10:12:30Z</dcterms:created>
  <dcterms:modified xsi:type="dcterms:W3CDTF">2026-01-20T08:15:19Z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0x0101001339F7AF8BCBF24A8B79D3991FAD4F51</vt:lpwstr>
  </property>
  <property fmtid="{D5CDD505-2E9C-101B-9397-08002B2CF9AE}" pid="3" name="MediaServiceImageTags">
    <vt:lpwstr/>
  </property>
</Properties>
</file>